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20"/>
  </bookViews>
  <sheets>
    <sheet name="Rohdaten Frage 13" sheetId="1" r:id="rId1"/>
    <sheet name="alle mit Delikten, Strafrest" sheetId="2" r:id="rId2"/>
    <sheet name="Staatsbürgerschaft" sheetId="3" r:id="rId3"/>
    <sheet name="Jahre" sheetId="4" r:id="rId4"/>
  </sheets>
  <definedNames>
    <definedName name="_xlnm._FilterDatabase" localSheetId="0" hidden="1">'Rohdaten Frage 13'!$A$2:$Z$4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N3" i="1" l="1"/>
  <c r="N4" i="1"/>
  <c r="A1" i="1" l="1"/>
</calcChain>
</file>

<file path=xl/sharedStrings.xml><?xml version="1.0" encoding="utf-8"?>
<sst xmlns="http://schemas.openxmlformats.org/spreadsheetml/2006/main" count="80" uniqueCount="50">
  <si>
    <t>Ftlfd. Zahl</t>
  </si>
  <si>
    <t>Jahr</t>
  </si>
  <si>
    <t>GESCHLECHT</t>
  </si>
  <si>
    <t>ALTER</t>
  </si>
  <si>
    <t>ALTERSGRUPPE</t>
  </si>
  <si>
    <t>NATIONALITÄT</t>
  </si>
  <si>
    <t>Justizanstalt</t>
  </si>
  <si>
    <t>Außenstelle</t>
  </si>
  <si>
    <t>HAFTSTATUS</t>
  </si>
  <si>
    <t>VOLLZUGSSTATUS</t>
  </si>
  <si>
    <t>Strafunterbrechung gem. § 99 StVG</t>
  </si>
  <si>
    <t>ANZAHLVERBUESSTERHAFTEN</t>
  </si>
  <si>
    <t>Strafhaftdelikte</t>
  </si>
  <si>
    <t>Strafrest_in_Tagen</t>
  </si>
  <si>
    <t>Vollzug</t>
  </si>
  <si>
    <t>Lockerungen bis</t>
  </si>
  <si>
    <t>Flucht von</t>
  </si>
  <si>
    <t>Flucht bis</t>
  </si>
  <si>
    <t>Art der Flucht</t>
  </si>
  <si>
    <t>von JA</t>
  </si>
  <si>
    <t>Detailinfo</t>
  </si>
  <si>
    <t>Festnahmedatum nach Flucht</t>
  </si>
  <si>
    <t>Wiederaufnahme nach Flucht</t>
  </si>
  <si>
    <t>Aufnahmevon</t>
  </si>
  <si>
    <t>errechnetes Strafende</t>
  </si>
  <si>
    <t>entlassen am</t>
  </si>
  <si>
    <t>M</t>
  </si>
  <si>
    <t>E</t>
  </si>
  <si>
    <t xml:space="preserve">ÖSTERREICH                                                            </t>
  </si>
  <si>
    <t>Strafhaft</t>
  </si>
  <si>
    <t>Stein</t>
  </si>
  <si>
    <t>Graz-Jakomini</t>
  </si>
  <si>
    <t xml:space="preserve">Nichtrückkehr       </t>
  </si>
  <si>
    <t>STN</t>
  </si>
  <si>
    <t>Erstvollzug,gelockerter Vollzug</t>
  </si>
  <si>
    <t>Erstvollzug</t>
  </si>
  <si>
    <t>JAK</t>
  </si>
  <si>
    <t xml:space="preserve">SLOWENIEN                                                             </t>
  </si>
  <si>
    <t xml:space="preserve">StGB § 146;StGB § 147 Abs 3;StGB § 148 2.DF;StGB § 153 Abs 1.u.2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</si>
  <si>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2014-02-22 10:00:00.000</t>
  </si>
  <si>
    <t xml:space="preserve">Strafunterbrechung gem. § 99 StVG                                     </t>
  </si>
  <si>
    <t>§ 146 StGB; § 147 Abs 1 Z 1 StGB; § 147 Abs 3 StGB; § 148 2.Fall StGB</t>
  </si>
  <si>
    <t>2011-05-18 18:00:00.000</t>
  </si>
  <si>
    <t>Hauptanstalt</t>
  </si>
  <si>
    <t>(Alle)</t>
  </si>
  <si>
    <t>Zeilenbeschriftungen</t>
  </si>
  <si>
    <t>Anzahl</t>
  </si>
  <si>
    <t>Gesamtergebnis</t>
  </si>
  <si>
    <t>Spaltenbeschriftungen</t>
  </si>
  <si>
    <t>1 Staatsangehöriger 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</si>
</sst>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14" fontId="1" fillId="0" borderId="1" xfId="0" applyNumberFormat="1" applyFont="1" applyBorder="1"/>
    <xf numFmtId="0" fontId="1" fillId="2" borderId="0" xfId="0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pivotCacheDefinition" Target="pivotCache/pivotCacheDefinition1.xml"></Relationship><Relationship Id="rId4" Type="http://schemas.openxmlformats.org/officeDocument/2006/relationships/worksheet" Target="worksheets/sheet4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29.526961342592" createdVersion="4" refreshedVersion="4" minRefreshableVersion="3" recordCount="2">
  <cacheSource type="worksheet">
    <worksheetSource ref="A2:Z4" sheet="Rohdaten Frage 13"/>
  </cacheSource>
  <cacheFields count="26">
    <cacheField name="Ftlfd. Zahl" numFmtId="0">
      <sharedItems containsSemiMixedTypes="0" containsString="0" containsNumber="1" containsInteger="1" minValue="467" maxValue="817"/>
    </cacheField>
    <cacheField name="Jahr" numFmtId="0">
      <sharedItems containsSemiMixedTypes="0" containsString="0" containsNumber="1" containsInteger="1" minValue="2010" maxValue="2015" count="6">
        <n v="2013"/>
        <n v="2011"/>
        <n v="2014" u="1"/>
        <n v="2010" u="1"/>
        <n v="2015" u="1"/>
        <n v="2012" u="1"/>
      </sharedItems>
    </cacheField>
    <cacheField name="GESCHLECHT" numFmtId="0">
      <sharedItems/>
    </cacheField>
    <cacheField name="ALTER" numFmtId="0">
      <sharedItems containsSemiMixedTypes="0" containsString="0" containsNumber="1" containsInteger="1" minValue="45" maxValue="48"/>
    </cacheField>
    <cacheField name="ALTERSGRUPPE" numFmtId="0">
      <sharedItems/>
    </cacheField>
    <cacheField name="NATIONALITÄT" numFmtId="0">
      <sharedItems count="2">
        <s v="SLOWENIEN                                                             "/>
        <s v="ÖSTERREICH                                                            "/>
      </sharedItems>
    </cacheField>
    <cacheField name="Justizanstalt" numFmtId="0">
      <sharedItems count="8">
        <s v="Graz-Jakomini"/>
        <s v="Stein"/>
        <s v="St. Pölten                                                                                                                                                                                                                        " u="1"/>
        <s v="Wien-Josefstadt" u="1"/>
        <s v="Wels" u="1"/>
        <s v="Sonnberg" u="1"/>
        <s v="Eisenstadt" u="1"/>
        <s v="Graz-Karlau" u="1"/>
      </sharedItems>
    </cacheField>
    <cacheField name="Außenstelle" numFmtId="0">
      <sharedItems containsBlank="1" count="2">
        <s v="Hauptanstalt"/>
        <m u="1"/>
      </sharedItems>
    </cacheField>
    <cacheField name="HAFTSTATUS" numFmtId="0">
      <sharedItems/>
    </cacheField>
    <cacheField name="VOLLZUGSSTATUS" numFmtId="0">
      <sharedItems/>
    </cacheField>
    <cacheField name="Strafunterbrechung gem. § 99 StVG" numFmtId="0">
      <sharedItems containsSemiMixedTypes="0" containsString="0" containsNumber="1" containsInteger="1" minValue="1" maxValue="1"/>
    </cacheField>
    <cacheField name="ANZAHLVERBUESSTERHAFTEN" numFmtId="0">
      <sharedItems containsString="0" containsBlank="1" containsNumber="1" containsInteger="1" minValue="1" maxValue="1"/>
    </cacheField>
    <cacheField name="Strafhaftdelikte" numFmtId="0">
      <sharedItems count="16" longText="1">
        <s v="StGB § 146;StGB § 147 Abs 3;StGB § 148 2.DF;StGB § 153 Abs 1.u.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46 StGB; § 147 Abs 1 Z 1 StGB; § 147 Abs 3 StGB; § 148 2.Fall StGB"/>
        <s v="StGB § 107 Abs 1;StGB § 125;StGB § 127;StGB § 198 Abs 1;StGB § 229 Abs 1;StGB § 241e Abs 3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tGB § 127;StGB § 128 Abs 1 Z 2;StGB § 128 Abs 1 Z 4;StGB § 129 Z 1;StGB § 129 Z 2;StGB § 130 4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§ 146 StGB, § 148 1. u. 2. Fall StGB, § 15 StGB, § 133 Abs 1 StGB, § 147 Abs 1 StGB, § 135 Abs 1 StGB, § 147 Abs 1 Z 1 1. Fall StGB" u="1"/>
        <s v="§ 127 StGB; § 105 Abs 1 StGB" u="1"/>
        <s v="§ 156 Abs 1 StGB; § 271 Abs 1 StGB" u="1"/>
        <s v="SMG § 27 Abs 1 Z 1 1.u.2.Fall;SMG § 27 Abs 1 Z 1 8.Fall;SMG § 27 Abs 1 Z 1 8.Fall;SMG § 27 Abs 2;SMG § 27 Abs 3;StGB § 126 Abs 2 Z 4;StGB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MG § 27 Abs 1 Z 1;StGB § 125;StGB § 127;StGB § 127;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MG § 27 Abs 1;SMG § 27 Abs 1 Z 1;SMG § 27 Abs 2;SMG § 27 Abs 4;SMG § 30 Abs 1;StGB § 107 Abs 2;StGB § 127;StGB § 128 Abs 1;StGB § 128 Abs 1 Z 2;StGB § 83 Abs 1;StVG § 126 Abs 2 Z 4;StVG § 99a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§ 130 2. Fall StGB, § 15 StGB; § 127 StGB; § 129 Z 2 StGB; § 128 Abs 1 Z 2 StGB" u="1"/>
        <s v="StGB § 127;StGB § 127;StGB § 146;StGB § 146;StGB § 147 Abs 2;StGB § 148 1. Fall;StGB § 148 2. Fall;StGB § 148 2. Strafsatz;StGB § 198 Abs 1;StGB § 223 Abs 2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MG § 27 Abs 1 Z 1 1.Fall u. 2. 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SMG § 27 Abs 1 Z 1 1.Fall;SMG § 27 Abs 1 Z 1 2.Fall;SMG § 27 Abs 1 Z 1 8.Fall;StGB § 127;StGB § 127;StGB § 129 Z 1;StGB § 129 Z 2;StGB § 129 Z 3;StGB § 142 Abs 1;StGB § 229 Abs 1;StGB § 241e Abs 3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  <s v="§ 146 StGB; § 148 1. Fall StGB" u="1"/>
      </sharedItems>
    </cacheField>
    <cacheField name="Strafrest_in_Tagen" numFmtId="1">
      <sharedItems containsSemiMixedTypes="0" containsString="0" containsNumber="1" containsInteger="1" minValue="46" maxValue="1905" count="16">
        <n v="1550"/>
        <n v="1045"/>
        <n v="652" u="1"/>
        <n v="217" u="1"/>
        <n v="449" u="1"/>
        <n v="365" u="1"/>
        <n v="46" u="1"/>
        <n v="1057" u="1"/>
        <n v="1905" u="1"/>
        <n v="114" u="1"/>
        <n v="179" u="1"/>
        <n v="72" u="1"/>
        <n v="415" u="1"/>
        <n v="208" u="1"/>
        <n v="588" u="1"/>
        <n v="156" u="1"/>
      </sharedItems>
    </cacheField>
    <cacheField name="Vollzug" numFmtId="14">
      <sharedItems containsSemiMixedTypes="0" containsNonDate="0" containsDate="1" containsString="0" minDate="2011-05-16T00:00:00" maxDate="2013-09-24T00:00:00"/>
    </cacheField>
    <cacheField name="Lockerungen bis" numFmtId="0">
      <sharedItems/>
    </cacheField>
    <cacheField name="Flucht von" numFmtId="14">
      <sharedItems containsSemiMixedTypes="0" containsNonDate="0" containsDate="1" containsString="0" minDate="2011-05-18T00:00:00" maxDate="2014-02-23T00:00:00"/>
    </cacheField>
    <cacheField name="Flucht bis" numFmtId="22">
      <sharedItems containsNonDate="0" containsString="0" containsBlank="1"/>
    </cacheField>
    <cacheField name="Art der Flucht" numFmtId="0">
      <sharedItems/>
    </cacheField>
    <cacheField name="von JA" numFmtId="0">
      <sharedItems/>
    </cacheField>
    <cacheField name="Detailinfo" numFmtId="0">
      <sharedItems/>
    </cacheField>
    <cacheField name="Festnahmedatum nach Flucht" numFmtId="0">
      <sharedItems containsNonDate="0" containsString="0" containsBlank="1"/>
    </cacheField>
    <cacheField name="Wiederaufnahme nach Flucht" numFmtId="0">
      <sharedItems containsNonDate="0" containsString="0" containsBlank="1"/>
    </cacheField>
    <cacheField name="Aufnahmevon" numFmtId="0">
      <sharedItems containsNonDate="0" containsString="0" containsBlank="1"/>
    </cacheField>
    <cacheField name="errechnetes Strafende" numFmtId="14">
      <sharedItems containsSemiMixedTypes="0" containsNonDate="0" containsDate="1" containsString="0" minDate="2014-03-26T00:00:00" maxDate="2017-12-22T00:00:00"/>
    </cacheField>
    <cacheField name="entlassen am" numFmtId="1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467"/>
    <x v="0"/>
    <s v="M"/>
    <n v="45"/>
    <s v="E"/>
    <x v="0"/>
    <x v="0"/>
    <x v="0"/>
    <s v="Strafhaft"/>
    <s v="Erstvollzug,gelockerter Vollzug"/>
    <n v="1"/>
    <n v="1"/>
    <x v="0"/>
    <x v="0"/>
    <d v="2013-09-23T00:00:00"/>
    <s v="2014-02-22 10:00:00.000"/>
    <d v="2014-02-22T00:00:00"/>
    <m/>
    <s v="Nichtrückkehr       "/>
    <s v="JAK"/>
    <s v="Strafunterbrechung gem. § 99 StVG                                     "/>
    <m/>
    <m/>
    <m/>
    <d v="2017-12-21T00:00:00"/>
    <m/>
  </r>
  <r>
    <n v="817"/>
    <x v="1"/>
    <s v="M"/>
    <n v="48"/>
    <s v="E"/>
    <x v="1"/>
    <x v="1"/>
    <x v="0"/>
    <s v="Strafhaft"/>
    <s v="Erstvollzug"/>
    <n v="1"/>
    <m/>
    <x v="1"/>
    <x v="1"/>
    <d v="2011-05-16T00:00:00"/>
    <s v="2011-05-18 18:00:00.000"/>
    <d v="2011-05-18T00:00:00"/>
    <m/>
    <s v="Nichtrückkehr       "/>
    <s v="STN"/>
    <s v="Strafunterbrechung gem. § 99 StVG                                     "/>
    <m/>
    <m/>
    <m/>
    <d v="2014-03-26T00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B9" firstHeaderRow="1" firstDataRow="1" firstDataCol="1" rowPageCount="2" colPageCount="1"/>
  <pivotFields count="26">
    <pivotField dataField="1" showAll="0"/>
    <pivotField showAll="0"/>
    <pivotField showAll="0" defaultSubtotal="0"/>
    <pivotField showAll="0"/>
    <pivotField showAll="0"/>
    <pivotField showAll="0"/>
    <pivotField axis="axisRow" showAll="0">
      <items count="9">
        <item m="1" x="6"/>
        <item x="0"/>
        <item m="1" x="7"/>
        <item m="1" x="5"/>
        <item m="1" x="2"/>
        <item x="1"/>
        <item m="1" x="4"/>
        <item m="1" x="3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axis="axisPage" showAll="0">
      <items count="17">
        <item m="1" x="13"/>
        <item m="1" x="14"/>
        <item m="1" x="7"/>
        <item m="1" x="8"/>
        <item m="1" x="9"/>
        <item m="1" x="2"/>
        <item m="1" x="11"/>
        <item m="1" x="3"/>
        <item m="1" x="12"/>
        <item x="0"/>
        <item m="1" x="5"/>
        <item m="1" x="10"/>
        <item m="1" x="15"/>
        <item x="1"/>
        <item m="1" x="4"/>
        <item m="1" x="6"/>
        <item t="default"/>
      </items>
    </pivotField>
    <pivotField axis="axisPage" showAll="0">
      <items count="17">
        <item m="1" x="11"/>
        <item m="1" x="9"/>
        <item m="1" x="15"/>
        <item m="1" x="10"/>
        <item m="1" x="13"/>
        <item m="1" x="3"/>
        <item m="1" x="5"/>
        <item m="1" x="4"/>
        <item m="1" x="14"/>
        <item m="1" x="2"/>
        <item x="1"/>
        <item x="0"/>
        <item m="1" x="12"/>
        <item m="1" x="6"/>
        <item m="1" x="7"/>
        <item m="1" x="8"/>
        <item t="default"/>
      </items>
    </pivotField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6"/>
    <field x="7"/>
  </rowFields>
  <rowItems count="5">
    <i>
      <x v="1"/>
    </i>
    <i r="1">
      <x/>
    </i>
    <i>
      <x v="5"/>
    </i>
    <i r="1">
      <x/>
    </i>
    <i t="grand">
      <x/>
    </i>
  </rowItems>
  <colItems count="1">
    <i/>
  </colItems>
  <pageFields count="2">
    <pageField fld="12" hier="-1"/>
    <pageField fld="13" hier="-1"/>
  </pageField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B11" firstHeaderRow="1" firstDataRow="1" firstDataCol="1"/>
  <pivotFields count="26">
    <pivotField dataField="1" showAll="0"/>
    <pivotField showAll="0"/>
    <pivotField showAll="0" defaultSubtota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9">
        <item m="1" x="6"/>
        <item x="0"/>
        <item m="1" x="7"/>
        <item m="1" x="5"/>
        <item m="1" x="2"/>
        <item x="1"/>
        <item m="1" x="4"/>
        <item m="1" x="3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6"/>
    <field x="7"/>
    <field x="5"/>
  </rowFields>
  <rowItems count="7">
    <i>
      <x v="1"/>
    </i>
    <i r="1">
      <x/>
    </i>
    <i r="2">
      <x v="1"/>
    </i>
    <i>
      <x v="5"/>
    </i>
    <i r="1">
      <x/>
    </i>
    <i r="2">
      <x/>
    </i>
    <i t="grand">
      <x/>
    </i>
  </rowItems>
  <colItems count="1">
    <i/>
  </colItem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D10" firstHeaderRow="1" firstDataRow="2" firstDataCol="1"/>
  <pivotFields count="26">
    <pivotField dataField="1" showAll="0"/>
    <pivotField axis="axisCol" showAll="0">
      <items count="7">
        <item m="1" x="3"/>
        <item x="1"/>
        <item m="1" x="5"/>
        <item x="0"/>
        <item m="1" x="2"/>
        <item m="1" x="4"/>
        <item t="default"/>
      </items>
    </pivotField>
    <pivotField showAll="0" defaultSubtotal="0"/>
    <pivotField showAll="0"/>
    <pivotField showAll="0"/>
    <pivotField showAll="0"/>
    <pivotField axis="axisRow" showAll="0">
      <items count="9">
        <item m="1" x="6"/>
        <item x="0"/>
        <item m="1" x="7"/>
        <item m="1" x="5"/>
        <item m="1" x="2"/>
        <item x="1"/>
        <item m="1" x="4"/>
        <item m="1" x="3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6"/>
    <field x="7"/>
  </rowFields>
  <rowItems count="5">
    <i>
      <x v="1"/>
    </i>
    <i r="1">
      <x/>
    </i>
    <i>
      <x v="5"/>
    </i>
    <i r="1">
      <x/>
    </i>
    <i t="grand">
      <x/>
    </i>
  </rowItems>
  <colFields count="1">
    <field x="1"/>
  </colFields>
  <colItems count="3">
    <i>
      <x v="1"/>
    </i>
    <i>
      <x v="3"/>
    </i>
    <i t="grand">
      <x/>
    </i>
  </colItem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/>
  </sheetViews>
  <sheetFormatPr baseColWidth="10" defaultRowHeight="15" x14ac:dyDescent="0.25"/>
  <cols>
    <col min="1" max="1" width="11.42578125" style="1"/>
    <col min="2" max="2" width="6.85546875" style="1" bestFit="1" customWidth="1"/>
    <col min="3" max="3" width="7" style="1" customWidth="1"/>
    <col min="4" max="4" width="5.5703125" style="1" customWidth="1"/>
    <col min="5" max="5" width="7.85546875" style="1" customWidth="1"/>
    <col min="6" max="6" width="14.7109375" style="1" customWidth="1"/>
    <col min="7" max="7" width="14.85546875" style="1" customWidth="1"/>
    <col min="8" max="8" width="15.28515625" style="1" customWidth="1"/>
    <col min="9" max="9" width="13.85546875" style="1" customWidth="1"/>
    <col min="10" max="10" width="20.85546875" style="1" customWidth="1"/>
    <col min="11" max="11" width="11.42578125" style="1" customWidth="1"/>
    <col min="12" max="12" width="11.5703125" style="1" customWidth="1"/>
    <col min="13" max="13" width="27" style="1" customWidth="1"/>
    <col min="14" max="14" width="20" style="2" bestFit="1" customWidth="1"/>
    <col min="15" max="15" width="12" style="3" customWidth="1"/>
    <col min="16" max="16" width="23" style="1" customWidth="1"/>
    <col min="17" max="18" width="15.140625" style="1" bestFit="1" customWidth="1"/>
    <col min="19" max="19" width="16.5703125" style="1" bestFit="1" customWidth="1"/>
    <col min="20" max="20" width="9" style="1" bestFit="1" customWidth="1"/>
    <col min="21" max="21" width="48.5703125" style="1" bestFit="1" customWidth="1"/>
    <col min="22" max="22" width="29.7109375" style="1" bestFit="1" customWidth="1"/>
    <col min="23" max="23" width="29.85546875" style="1" bestFit="1" customWidth="1"/>
    <col min="24" max="24" width="44.85546875" style="1" bestFit="1" customWidth="1"/>
    <col min="25" max="25" width="27.5703125" style="5" customWidth="1"/>
    <col min="26" max="26" width="19" style="3" customWidth="1"/>
    <col min="27" max="16384" width="11.42578125" style="1"/>
  </cols>
  <sheetData>
    <row r="1" spans="1:26" ht="26.25" customHeight="1" x14ac:dyDescent="0.25">
      <c r="A1" s="10">
        <f>SUBTOTAL(2,A3:A8873)</f>
        <v>2</v>
      </c>
    </row>
    <row r="2" spans="1:26" s="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7" t="s">
        <v>13</v>
      </c>
      <c r="O2" s="8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5" t="s">
        <v>24</v>
      </c>
      <c r="Z2" s="9" t="s">
        <v>25</v>
      </c>
    </row>
    <row r="3" spans="1:26" x14ac:dyDescent="0.25">
      <c r="A3" s="1">
        <v>467</v>
      </c>
      <c r="B3" s="1">
        <v>2013</v>
      </c>
      <c r="C3" s="1" t="s">
        <v>26</v>
      </c>
      <c r="D3" s="1">
        <v>45</v>
      </c>
      <c r="E3" s="1" t="s">
        <v>27</v>
      </c>
      <c r="F3" s="1" t="s">
        <v>37</v>
      </c>
      <c r="G3" s="1" t="s">
        <v>31</v>
      </c>
      <c r="H3" s="1" t="s">
        <v>43</v>
      </c>
      <c r="I3" s="1" t="s">
        <v>29</v>
      </c>
      <c r="J3" s="1" t="s">
        <v>34</v>
      </c>
      <c r="K3" s="1">
        <v>1</v>
      </c>
      <c r="L3" s="1">
        <v>1</v>
      </c>
      <c r="M3" s="1" t="s">
        <v>38</v>
      </c>
      <c r="N3" s="2">
        <f t="shared" ref="N3" si="0">Y3-O3</f>
        <v>1550</v>
      </c>
      <c r="O3" s="3">
        <v>41540</v>
      </c>
      <c r="P3" s="1" t="s">
        <v>39</v>
      </c>
      <c r="Q3" s="3">
        <v>41692</v>
      </c>
      <c r="R3" s="4"/>
      <c r="S3" s="1" t="s">
        <v>32</v>
      </c>
      <c r="T3" s="1" t="s">
        <v>36</v>
      </c>
      <c r="U3" s="1" t="s">
        <v>40</v>
      </c>
      <c r="Y3" s="5">
        <v>43090</v>
      </c>
    </row>
    <row r="4" spans="1:26" x14ac:dyDescent="0.25">
      <c r="A4" s="1">
        <v>817</v>
      </c>
      <c r="B4" s="1">
        <v>2011</v>
      </c>
      <c r="C4" s="1" t="s">
        <v>26</v>
      </c>
      <c r="D4" s="1">
        <v>48</v>
      </c>
      <c r="E4" s="1" t="s">
        <v>27</v>
      </c>
      <c r="F4" s="1" t="s">
        <v>28</v>
      </c>
      <c r="G4" s="1" t="s">
        <v>30</v>
      </c>
      <c r="H4" s="1" t="s">
        <v>43</v>
      </c>
      <c r="I4" s="1" t="s">
        <v>29</v>
      </c>
      <c r="J4" s="1" t="s">
        <v>35</v>
      </c>
      <c r="K4" s="1">
        <v>1</v>
      </c>
      <c r="M4" s="1" t="s">
        <v>41</v>
      </c>
      <c r="N4" s="2">
        <f t="shared" ref="N4" si="1">Y4-O4</f>
        <v>1045</v>
      </c>
      <c r="O4" s="3">
        <v>40679</v>
      </c>
      <c r="P4" s="1" t="s">
        <v>42</v>
      </c>
      <c r="Q4" s="3">
        <v>40681</v>
      </c>
      <c r="R4" s="4"/>
      <c r="S4" s="1" t="s">
        <v>32</v>
      </c>
      <c r="T4" s="1" t="s">
        <v>33</v>
      </c>
      <c r="U4" s="1" t="s">
        <v>40</v>
      </c>
      <c r="Y4" s="5">
        <v>41724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6" sqref="A6"/>
    </sheetView>
  </sheetViews>
  <sheetFormatPr baseColWidth="10" defaultRowHeight="15" x14ac:dyDescent="0.25"/>
  <cols>
    <col min="1" max="1" width="22.42578125" customWidth="1"/>
    <col min="2" max="2" width="8.28515625" bestFit="1" customWidth="1"/>
    <col min="3" max="3" width="37" bestFit="1" customWidth="1"/>
    <col min="4" max="4" width="36.85546875" bestFit="1" customWidth="1"/>
    <col min="5" max="5" width="38" bestFit="1" customWidth="1"/>
    <col min="6" max="6" width="41" bestFit="1" customWidth="1"/>
    <col min="7" max="7" width="46" bestFit="1" customWidth="1"/>
    <col min="8" max="8" width="40" bestFit="1" customWidth="1"/>
    <col min="9" max="9" width="54.7109375" bestFit="1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1" spans="1:2" x14ac:dyDescent="0.25">
      <c r="A1" s="15" t="s">
        <v>12</v>
      </c>
      <c r="B1" t="s">
        <v>44</v>
      </c>
    </row>
    <row r="2" spans="1:2" x14ac:dyDescent="0.25">
      <c r="A2" s="15" t="s">
        <v>13</v>
      </c>
      <c r="B2" t="s">
        <v>44</v>
      </c>
    </row>
    <row r="4" spans="1:2" x14ac:dyDescent="0.25">
      <c r="A4" s="15" t="s">
        <v>45</v>
      </c>
      <c r="B4" t="s">
        <v>46</v>
      </c>
    </row>
    <row r="5" spans="1:2" x14ac:dyDescent="0.25">
      <c r="A5" s="11" t="s">
        <v>31</v>
      </c>
      <c r="B5" s="12">
        <v>1</v>
      </c>
    </row>
    <row r="6" spans="1:2" x14ac:dyDescent="0.25">
      <c r="A6" s="13" t="s">
        <v>43</v>
      </c>
      <c r="B6" s="12">
        <v>1</v>
      </c>
    </row>
    <row r="7" spans="1:2" x14ac:dyDescent="0.25">
      <c r="A7" s="11" t="s">
        <v>30</v>
      </c>
      <c r="B7" s="12">
        <v>1</v>
      </c>
    </row>
    <row r="8" spans="1:2" x14ac:dyDescent="0.25">
      <c r="A8" s="13" t="s">
        <v>43</v>
      </c>
      <c r="B8" s="12">
        <v>1</v>
      </c>
    </row>
    <row r="9" spans="1:2" x14ac:dyDescent="0.25">
      <c r="A9" s="11" t="s">
        <v>47</v>
      </c>
      <c r="B9" s="12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baseColWidth="10" defaultRowHeight="15" x14ac:dyDescent="0.25"/>
  <cols>
    <col min="1" max="1" width="44" customWidth="1"/>
    <col min="2" max="2" width="7" customWidth="1"/>
    <col min="3" max="3" width="37" bestFit="1" customWidth="1"/>
    <col min="4" max="4" width="36.85546875" bestFit="1" customWidth="1"/>
    <col min="5" max="5" width="38" bestFit="1" customWidth="1"/>
    <col min="6" max="6" width="41" bestFit="1" customWidth="1"/>
    <col min="7" max="7" width="46" bestFit="1" customWidth="1"/>
    <col min="8" max="8" width="40" bestFit="1" customWidth="1"/>
    <col min="9" max="9" width="54.7109375" bestFit="1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1" spans="1:2" x14ac:dyDescent="0.25">
      <c r="A1" t="s">
        <v>49</v>
      </c>
    </row>
    <row r="4" spans="1:2" x14ac:dyDescent="0.25">
      <c r="A4" s="15" t="s">
        <v>45</v>
      </c>
      <c r="B4" t="s">
        <v>46</v>
      </c>
    </row>
    <row r="5" spans="1:2" x14ac:dyDescent="0.25">
      <c r="A5" s="11" t="s">
        <v>31</v>
      </c>
      <c r="B5" s="12">
        <v>1</v>
      </c>
    </row>
    <row r="6" spans="1:2" x14ac:dyDescent="0.25">
      <c r="A6" s="13" t="s">
        <v>43</v>
      </c>
      <c r="B6" s="12">
        <v>1</v>
      </c>
    </row>
    <row r="7" spans="1:2" x14ac:dyDescent="0.25">
      <c r="A7" s="14" t="s">
        <v>37</v>
      </c>
      <c r="B7" s="12">
        <v>1</v>
      </c>
    </row>
    <row r="8" spans="1:2" x14ac:dyDescent="0.25">
      <c r="A8" s="11" t="s">
        <v>30</v>
      </c>
      <c r="B8" s="12">
        <v>1</v>
      </c>
    </row>
    <row r="9" spans="1:2" x14ac:dyDescent="0.25">
      <c r="A9" s="13" t="s">
        <v>43</v>
      </c>
      <c r="B9" s="12">
        <v>1</v>
      </c>
    </row>
    <row r="10" spans="1:2" x14ac:dyDescent="0.25">
      <c r="A10" s="14" t="s">
        <v>28</v>
      </c>
      <c r="B10" s="12">
        <v>1</v>
      </c>
    </row>
    <row r="11" spans="1:2" x14ac:dyDescent="0.25">
      <c r="A11" s="11" t="s">
        <v>47</v>
      </c>
      <c r="B11" s="12"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0"/>
  <sheetViews>
    <sheetView workbookViewId="0"/>
  </sheetViews>
  <sheetFormatPr baseColWidth="10" defaultRowHeight="15" x14ac:dyDescent="0.25"/>
  <cols>
    <col min="1" max="1" width="22.42578125" customWidth="1"/>
    <col min="2" max="2" width="23.7109375" customWidth="1"/>
    <col min="3" max="3" width="5" customWidth="1"/>
    <col min="4" max="4" width="15.5703125" customWidth="1"/>
    <col min="5" max="7" width="5" customWidth="1"/>
    <col min="8" max="9" width="15.5703125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4" spans="1:4" x14ac:dyDescent="0.25">
      <c r="A4" s="15" t="s">
        <v>46</v>
      </c>
      <c r="B4" s="15" t="s">
        <v>48</v>
      </c>
    </row>
    <row r="5" spans="1:4" x14ac:dyDescent="0.25">
      <c r="A5" s="15" t="s">
        <v>45</v>
      </c>
      <c r="B5">
        <v>2011</v>
      </c>
      <c r="C5">
        <v>2013</v>
      </c>
      <c r="D5" t="s">
        <v>47</v>
      </c>
    </row>
    <row r="6" spans="1:4" x14ac:dyDescent="0.25">
      <c r="A6" s="11" t="s">
        <v>31</v>
      </c>
      <c r="B6" s="12"/>
      <c r="C6" s="12">
        <v>1</v>
      </c>
      <c r="D6" s="12">
        <v>1</v>
      </c>
    </row>
    <row r="7" spans="1:4" x14ac:dyDescent="0.25">
      <c r="A7" s="13" t="s">
        <v>43</v>
      </c>
      <c r="B7" s="12"/>
      <c r="C7" s="12">
        <v>1</v>
      </c>
      <c r="D7" s="12">
        <v>1</v>
      </c>
    </row>
    <row r="8" spans="1:4" x14ac:dyDescent="0.25">
      <c r="A8" s="11" t="s">
        <v>30</v>
      </c>
      <c r="B8" s="12">
        <v>1</v>
      </c>
      <c r="C8" s="12"/>
      <c r="D8" s="12">
        <v>1</v>
      </c>
    </row>
    <row r="9" spans="1:4" x14ac:dyDescent="0.25">
      <c r="A9" s="13" t="s">
        <v>43</v>
      </c>
      <c r="B9" s="12">
        <v>1</v>
      </c>
      <c r="C9" s="12"/>
      <c r="D9" s="12">
        <v>1</v>
      </c>
    </row>
    <row r="10" spans="1:4" x14ac:dyDescent="0.25">
      <c r="A10" s="11" t="s">
        <v>47</v>
      </c>
      <c r="B10" s="12">
        <v>1</v>
      </c>
      <c r="C10" s="12">
        <v>1</v>
      </c>
      <c r="D10" s="12">
        <v>2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13 (Kopie)"/>
    <f:field ref="objsubject" par="" edit="true" text=""/>
    <f:field ref="objcreatedby" par="" text="Köberl, Thomas, Mag."/>
    <f:field ref="objcreatedat" par="" text="21.06.2016 14:05:55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13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Rohdaten Frage 13</vt:lpstr>
      <vt:lpstr>alle mit Delikten, Strafrest</vt:lpstr>
      <vt:lpstr>Staatsbürgerschaft</vt:lpstr>
      <vt:lpstr>Jahre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2016-06-07T03:29:25Z</dcterms:created>
  <dcterms:modified xsi:type="dcterms:W3CDTF">2016-06-08T10:43:44Z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13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*COO.3000.104.7.8986224*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COO.3000.104.7.8986224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