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aghoft\AppData\Local\Temp\Fabasoft\Work\"/>
    </mc:Choice>
  </mc:AlternateContent>
  <bookViews>
    <workbookView xWindow="53880" yWindow="2145" windowWidth="25440" windowHeight="15540" activeTab="4"/>
  </bookViews>
  <sheets>
    <sheet name="1-6a" sheetId="17" r:id="rId1"/>
    <sheet name="1-6 b" sheetId="6" r:id="rId2"/>
    <sheet name="1-6 c" sheetId="8" r:id="rId3"/>
    <sheet name="1-6 d" sheetId="12" r:id="rId4"/>
    <sheet name="7 a-d" sheetId="18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18" l="1"/>
  <c r="D44" i="18" s="1"/>
  <c r="C32" i="18"/>
  <c r="D11" i="18" s="1"/>
  <c r="AC4" i="17"/>
  <c r="AC5" i="17"/>
  <c r="AC6" i="17"/>
  <c r="AC7" i="17"/>
  <c r="AC8" i="17"/>
  <c r="AC9" i="17"/>
  <c r="AC10" i="17"/>
  <c r="AC11" i="17"/>
  <c r="AC12" i="17"/>
  <c r="AC13" i="17"/>
  <c r="AC14" i="17"/>
  <c r="AC15" i="17"/>
  <c r="AC16" i="17"/>
  <c r="AC17" i="17"/>
  <c r="AC18" i="17"/>
  <c r="AC19" i="17"/>
  <c r="AC20" i="17"/>
  <c r="AC21" i="17"/>
  <c r="AC22" i="17"/>
  <c r="AC23" i="17"/>
  <c r="AC24" i="17"/>
  <c r="AC25" i="17"/>
  <c r="AC26" i="17"/>
  <c r="AC27" i="17"/>
  <c r="AC28" i="17"/>
  <c r="AC29" i="17"/>
  <c r="AC30" i="17"/>
  <c r="AC31" i="17"/>
  <c r="AC32" i="17"/>
  <c r="AC33" i="17"/>
  <c r="AC34" i="17"/>
  <c r="AC35" i="17"/>
  <c r="AC36" i="17"/>
  <c r="AC37" i="17"/>
  <c r="AC38" i="17"/>
  <c r="AC39" i="17"/>
  <c r="AC40" i="17"/>
  <c r="AC41" i="17"/>
  <c r="AC42" i="17"/>
  <c r="AC43" i="17"/>
  <c r="AC44" i="17"/>
  <c r="AC45" i="17"/>
  <c r="AC46" i="17"/>
  <c r="AC47" i="17"/>
  <c r="AC48" i="17"/>
  <c r="AC49" i="17"/>
  <c r="AC50" i="17"/>
  <c r="AC51" i="17"/>
  <c r="AC52" i="17"/>
  <c r="AC53" i="17"/>
  <c r="AC54" i="17"/>
  <c r="AC55" i="17"/>
  <c r="AC56" i="17"/>
  <c r="AC57" i="17"/>
  <c r="AC58" i="17"/>
  <c r="AC59" i="17"/>
  <c r="AC60" i="17"/>
  <c r="AC61" i="17"/>
  <c r="AC62" i="17"/>
  <c r="AC63" i="17"/>
  <c r="AC64" i="17"/>
  <c r="AC65" i="17"/>
  <c r="AC66" i="17"/>
  <c r="AC67" i="17"/>
  <c r="AC68" i="17"/>
  <c r="AC69" i="17"/>
  <c r="AC70" i="17"/>
  <c r="AC71" i="17"/>
  <c r="AC72" i="17"/>
  <c r="AC73" i="17"/>
  <c r="AC74" i="17"/>
  <c r="AC75" i="17"/>
  <c r="AC76" i="17"/>
  <c r="AC77" i="17"/>
  <c r="AC78" i="17"/>
  <c r="AC79" i="17"/>
  <c r="AC80" i="17"/>
  <c r="AC81" i="17"/>
  <c r="AC82" i="17"/>
  <c r="AC83" i="17"/>
  <c r="AC84" i="17"/>
  <c r="AC85" i="17"/>
  <c r="AC86" i="17"/>
  <c r="AC87" i="17"/>
  <c r="AC88" i="17"/>
  <c r="AC89" i="17"/>
  <c r="AC90" i="17"/>
  <c r="AC91" i="17"/>
  <c r="AC92" i="17"/>
  <c r="AC93" i="17"/>
  <c r="AC94" i="17"/>
  <c r="AC95" i="17"/>
  <c r="AC96" i="17"/>
  <c r="AC97" i="17"/>
  <c r="AC98" i="17"/>
  <c r="AC99" i="17"/>
  <c r="AC100" i="17"/>
  <c r="AC101" i="17"/>
  <c r="AC102" i="17"/>
  <c r="AC103" i="17"/>
  <c r="AC104" i="17"/>
  <c r="AC105" i="17"/>
  <c r="AC106" i="17"/>
  <c r="AC107" i="17"/>
  <c r="AC108" i="17"/>
  <c r="AC109" i="17"/>
  <c r="AC110" i="17"/>
  <c r="AC111" i="17"/>
  <c r="AC112" i="17"/>
  <c r="AC113" i="17"/>
  <c r="AC114" i="17"/>
  <c r="AC115" i="17"/>
  <c r="AC116" i="17"/>
  <c r="AC117" i="17"/>
  <c r="AC118" i="17"/>
  <c r="AC119" i="17"/>
  <c r="AC120" i="17"/>
  <c r="AC121" i="17"/>
  <c r="AC122" i="17"/>
  <c r="AC123" i="17"/>
  <c r="AC124" i="17"/>
  <c r="AC125" i="17"/>
  <c r="AC126" i="17"/>
  <c r="AC127" i="17"/>
  <c r="AC128" i="17"/>
  <c r="AC129" i="17"/>
  <c r="AC130" i="17"/>
  <c r="AC131" i="17"/>
  <c r="AC132" i="17"/>
  <c r="AC133" i="17"/>
  <c r="AC134" i="17"/>
  <c r="AC135" i="17"/>
  <c r="AC136" i="17"/>
  <c r="AC137" i="17"/>
  <c r="AC138" i="17"/>
  <c r="AC139" i="17"/>
  <c r="AC140" i="17"/>
  <c r="AC141" i="17"/>
  <c r="AC142" i="17"/>
  <c r="AC143" i="17"/>
  <c r="AC144" i="17"/>
  <c r="AC145" i="17"/>
  <c r="AC146" i="17"/>
  <c r="AC147" i="17"/>
  <c r="AC148" i="17"/>
  <c r="AC149" i="17"/>
  <c r="AC150" i="17"/>
  <c r="AC151" i="17"/>
  <c r="AC152" i="17"/>
  <c r="AC153" i="17"/>
  <c r="AC154" i="17"/>
  <c r="AC155" i="17"/>
  <c r="AC156" i="17"/>
  <c r="AC157" i="17"/>
  <c r="AC158" i="17"/>
  <c r="AC159" i="17"/>
  <c r="AC160" i="17"/>
  <c r="AC161" i="17"/>
  <c r="AC162" i="17"/>
  <c r="AC163" i="17"/>
  <c r="AC164" i="17"/>
  <c r="AC165" i="17"/>
  <c r="AC166" i="17"/>
  <c r="AC167" i="17"/>
  <c r="AC168" i="17"/>
  <c r="AC169" i="17"/>
  <c r="AC170" i="17"/>
  <c r="AC171" i="17"/>
  <c r="AC172" i="17"/>
  <c r="AC173" i="17"/>
  <c r="AC174" i="17"/>
  <c r="AC175" i="17"/>
  <c r="AC176" i="17"/>
  <c r="AC177" i="17"/>
  <c r="AC178" i="17"/>
  <c r="AC179" i="17"/>
  <c r="AC180" i="17"/>
  <c r="AC181" i="17"/>
  <c r="AC182" i="17"/>
  <c r="AC183" i="17"/>
  <c r="AC184" i="17"/>
  <c r="AC185" i="17"/>
  <c r="AC186" i="17"/>
  <c r="AC187" i="17"/>
  <c r="AC188" i="17"/>
  <c r="AC189" i="17"/>
  <c r="AC190" i="17"/>
  <c r="AC191" i="17"/>
  <c r="AC192" i="17"/>
  <c r="AC193" i="17"/>
  <c r="AC194" i="17"/>
  <c r="AC195" i="17"/>
  <c r="AC196" i="17"/>
  <c r="AC197" i="17"/>
  <c r="AC198" i="17"/>
  <c r="AC199" i="17"/>
  <c r="AC200" i="17"/>
  <c r="AC201" i="17"/>
  <c r="AC202" i="17"/>
  <c r="AC203" i="17"/>
  <c r="AC204" i="17"/>
  <c r="AC205" i="17"/>
  <c r="AC224" i="17"/>
  <c r="AC225" i="17"/>
  <c r="AC226" i="17"/>
  <c r="AC227" i="17"/>
  <c r="AC228" i="17"/>
  <c r="AC229" i="17"/>
  <c r="AC230" i="17"/>
  <c r="AC231" i="17"/>
  <c r="AC232" i="17"/>
  <c r="AC233" i="17"/>
  <c r="AC234" i="17"/>
  <c r="AC235" i="17"/>
  <c r="AC236" i="17"/>
  <c r="AC237" i="17"/>
  <c r="AC238" i="17"/>
  <c r="AC239" i="17"/>
  <c r="AC206" i="17"/>
  <c r="AC207" i="17"/>
  <c r="AC208" i="17"/>
  <c r="AC209" i="17"/>
  <c r="AC210" i="17"/>
  <c r="AC211" i="17"/>
  <c r="AC212" i="17"/>
  <c r="AC213" i="17"/>
  <c r="AC214" i="17"/>
  <c r="AC215" i="17"/>
  <c r="AC216" i="17"/>
  <c r="AC217" i="17"/>
  <c r="AC218" i="17"/>
  <c r="AC219" i="17"/>
  <c r="AC220" i="17"/>
  <c r="AC221" i="17"/>
  <c r="AC222" i="17"/>
  <c r="AC223" i="17"/>
  <c r="AC3" i="17"/>
  <c r="S251" i="8"/>
  <c r="S250" i="8"/>
  <c r="S249" i="8"/>
  <c r="S248" i="8"/>
  <c r="S247" i="8"/>
  <c r="S246" i="8"/>
  <c r="S245" i="8"/>
  <c r="S244" i="8"/>
  <c r="S243" i="8"/>
  <c r="S242" i="8"/>
  <c r="S241" i="8"/>
  <c r="S240" i="8"/>
  <c r="S239" i="8"/>
  <c r="S238" i="8"/>
  <c r="S237" i="8"/>
  <c r="S236" i="8"/>
  <c r="S235" i="8"/>
  <c r="S234" i="8"/>
  <c r="S233" i="8"/>
  <c r="S232" i="8"/>
  <c r="S231" i="8"/>
  <c r="S230" i="8"/>
  <c r="Q251" i="8"/>
  <c r="Q250" i="8"/>
  <c r="Q249" i="8"/>
  <c r="Q248" i="8"/>
  <c r="Q247" i="8"/>
  <c r="Q246" i="8"/>
  <c r="Q245" i="8"/>
  <c r="Q244" i="8"/>
  <c r="Q243" i="8"/>
  <c r="Q242" i="8"/>
  <c r="Q241" i="8"/>
  <c r="Q240" i="8"/>
  <c r="Q239" i="8"/>
  <c r="Q238" i="8"/>
  <c r="Q237" i="8"/>
  <c r="Q236" i="8"/>
  <c r="Q235" i="8"/>
  <c r="Q234" i="8"/>
  <c r="Q233" i="8"/>
  <c r="Q232" i="8"/>
  <c r="Q231" i="8"/>
  <c r="Q230" i="8"/>
  <c r="O251" i="8"/>
  <c r="O250" i="8"/>
  <c r="O249" i="8"/>
  <c r="O248" i="8"/>
  <c r="O247" i="8"/>
  <c r="O246" i="8"/>
  <c r="O245" i="8"/>
  <c r="O244" i="8"/>
  <c r="O243" i="8"/>
  <c r="O242" i="8"/>
  <c r="O241" i="8"/>
  <c r="O240" i="8"/>
  <c r="O239" i="8"/>
  <c r="O238" i="8"/>
  <c r="O237" i="8"/>
  <c r="O236" i="8"/>
  <c r="O235" i="8"/>
  <c r="O234" i="8"/>
  <c r="O233" i="8"/>
  <c r="O232" i="8"/>
  <c r="O231" i="8"/>
  <c r="O230" i="8"/>
  <c r="M251" i="8"/>
  <c r="M250" i="8"/>
  <c r="M249" i="8"/>
  <c r="M248" i="8"/>
  <c r="M247" i="8"/>
  <c r="M246" i="8"/>
  <c r="M245" i="8"/>
  <c r="M244" i="8"/>
  <c r="M243" i="8"/>
  <c r="M242" i="8"/>
  <c r="M241" i="8"/>
  <c r="M240" i="8"/>
  <c r="M239" i="8"/>
  <c r="M238" i="8"/>
  <c r="M237" i="8"/>
  <c r="M236" i="8"/>
  <c r="M235" i="8"/>
  <c r="M234" i="8"/>
  <c r="M233" i="8"/>
  <c r="M232" i="8"/>
  <c r="M231" i="8"/>
  <c r="M230" i="8"/>
  <c r="K251" i="8"/>
  <c r="K250" i="8"/>
  <c r="K249" i="8"/>
  <c r="K248" i="8"/>
  <c r="K247" i="8"/>
  <c r="K246" i="8"/>
  <c r="K245" i="8"/>
  <c r="K244" i="8"/>
  <c r="K243" i="8"/>
  <c r="K242" i="8"/>
  <c r="K241" i="8"/>
  <c r="K240" i="8"/>
  <c r="K239" i="8"/>
  <c r="K238" i="8"/>
  <c r="K237" i="8"/>
  <c r="K236" i="8"/>
  <c r="K235" i="8"/>
  <c r="K234" i="8"/>
  <c r="K233" i="8"/>
  <c r="K232" i="8"/>
  <c r="K231" i="8"/>
  <c r="K230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C231" i="8"/>
  <c r="C232" i="8"/>
  <c r="C233" i="8"/>
  <c r="C234" i="8"/>
  <c r="C235" i="8"/>
  <c r="C236" i="8"/>
  <c r="C237" i="8"/>
  <c r="C238" i="8"/>
  <c r="C229" i="8" s="1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30" i="8"/>
  <c r="S228" i="8"/>
  <c r="S227" i="8"/>
  <c r="S226" i="8"/>
  <c r="S225" i="8"/>
  <c r="S224" i="8"/>
  <c r="S223" i="8"/>
  <c r="S222" i="8"/>
  <c r="S221" i="8"/>
  <c r="S220" i="8"/>
  <c r="S219" i="8"/>
  <c r="S218" i="8"/>
  <c r="S217" i="8"/>
  <c r="S216" i="8"/>
  <c r="S215" i="8"/>
  <c r="S214" i="8"/>
  <c r="S213" i="8"/>
  <c r="S212" i="8"/>
  <c r="S211" i="8"/>
  <c r="S210" i="8"/>
  <c r="S209" i="8"/>
  <c r="Q228" i="8"/>
  <c r="Q227" i="8"/>
  <c r="Q226" i="8"/>
  <c r="Q225" i="8"/>
  <c r="Q224" i="8"/>
  <c r="Q223" i="8"/>
  <c r="Q222" i="8"/>
  <c r="Q221" i="8"/>
  <c r="Q220" i="8"/>
  <c r="Q219" i="8"/>
  <c r="Q218" i="8"/>
  <c r="Q217" i="8"/>
  <c r="Q216" i="8"/>
  <c r="Q215" i="8"/>
  <c r="Q214" i="8"/>
  <c r="Q213" i="8"/>
  <c r="Q212" i="8"/>
  <c r="Q211" i="8"/>
  <c r="Q210" i="8"/>
  <c r="Q209" i="8"/>
  <c r="O228" i="8"/>
  <c r="O227" i="8"/>
  <c r="O226" i="8"/>
  <c r="O225" i="8"/>
  <c r="O224" i="8"/>
  <c r="O223" i="8"/>
  <c r="O222" i="8"/>
  <c r="O221" i="8"/>
  <c r="O220" i="8"/>
  <c r="O219" i="8"/>
  <c r="O218" i="8"/>
  <c r="O217" i="8"/>
  <c r="O216" i="8"/>
  <c r="O215" i="8"/>
  <c r="O214" i="8"/>
  <c r="O213" i="8"/>
  <c r="O212" i="8"/>
  <c r="O211" i="8"/>
  <c r="O210" i="8"/>
  <c r="O209" i="8"/>
  <c r="M228" i="8"/>
  <c r="M227" i="8"/>
  <c r="M226" i="8"/>
  <c r="M225" i="8"/>
  <c r="M224" i="8"/>
  <c r="M223" i="8"/>
  <c r="M222" i="8"/>
  <c r="M221" i="8"/>
  <c r="M220" i="8"/>
  <c r="M219" i="8"/>
  <c r="M218" i="8"/>
  <c r="M217" i="8"/>
  <c r="M216" i="8"/>
  <c r="M215" i="8"/>
  <c r="M214" i="8"/>
  <c r="M213" i="8"/>
  <c r="M212" i="8"/>
  <c r="M211" i="8"/>
  <c r="M210" i="8"/>
  <c r="M209" i="8"/>
  <c r="K228" i="8"/>
  <c r="K227" i="8"/>
  <c r="K226" i="8"/>
  <c r="K225" i="8"/>
  <c r="K224" i="8"/>
  <c r="K223" i="8"/>
  <c r="K222" i="8"/>
  <c r="K221" i="8"/>
  <c r="K220" i="8"/>
  <c r="K219" i="8"/>
  <c r="K218" i="8"/>
  <c r="K217" i="8"/>
  <c r="K216" i="8"/>
  <c r="K215" i="8"/>
  <c r="K214" i="8"/>
  <c r="K213" i="8"/>
  <c r="K212" i="8"/>
  <c r="K211" i="8"/>
  <c r="K210" i="8"/>
  <c r="K20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09" i="8"/>
  <c r="C208" i="8" s="1"/>
  <c r="S207" i="8"/>
  <c r="S206" i="8"/>
  <c r="S205" i="8"/>
  <c r="S204" i="8"/>
  <c r="S203" i="8"/>
  <c r="S202" i="8"/>
  <c r="S201" i="8"/>
  <c r="S200" i="8"/>
  <c r="S199" i="8"/>
  <c r="S198" i="8"/>
  <c r="S197" i="8"/>
  <c r="S196" i="8"/>
  <c r="S195" i="8"/>
  <c r="S194" i="8"/>
  <c r="S193" i="8"/>
  <c r="S192" i="8"/>
  <c r="S191" i="8"/>
  <c r="S190" i="8"/>
  <c r="S189" i="8"/>
  <c r="S188" i="8"/>
  <c r="S187" i="8"/>
  <c r="S186" i="8"/>
  <c r="Q207" i="8"/>
  <c r="Q206" i="8"/>
  <c r="Q205" i="8"/>
  <c r="Q204" i="8"/>
  <c r="Q203" i="8"/>
  <c r="Q202" i="8"/>
  <c r="Q201" i="8"/>
  <c r="Q200" i="8"/>
  <c r="Q199" i="8"/>
  <c r="Q198" i="8"/>
  <c r="Q197" i="8"/>
  <c r="Q196" i="8"/>
  <c r="Q195" i="8"/>
  <c r="Q194" i="8"/>
  <c r="Q193" i="8"/>
  <c r="Q192" i="8"/>
  <c r="Q191" i="8"/>
  <c r="Q190" i="8"/>
  <c r="Q189" i="8"/>
  <c r="Q188" i="8"/>
  <c r="Q187" i="8"/>
  <c r="Q186" i="8"/>
  <c r="O207" i="8"/>
  <c r="O206" i="8"/>
  <c r="O205" i="8"/>
  <c r="O204" i="8"/>
  <c r="O203" i="8"/>
  <c r="O202" i="8"/>
  <c r="O201" i="8"/>
  <c r="O200" i="8"/>
  <c r="O199" i="8"/>
  <c r="O198" i="8"/>
  <c r="O197" i="8"/>
  <c r="O196" i="8"/>
  <c r="O195" i="8"/>
  <c r="O194" i="8"/>
  <c r="O193" i="8"/>
  <c r="O192" i="8"/>
  <c r="O191" i="8"/>
  <c r="O190" i="8"/>
  <c r="O189" i="8"/>
  <c r="O188" i="8"/>
  <c r="O187" i="8"/>
  <c r="O186" i="8"/>
  <c r="M207" i="8"/>
  <c r="M206" i="8"/>
  <c r="M205" i="8"/>
  <c r="M204" i="8"/>
  <c r="M203" i="8"/>
  <c r="M202" i="8"/>
  <c r="M201" i="8"/>
  <c r="M200" i="8"/>
  <c r="M199" i="8"/>
  <c r="M198" i="8"/>
  <c r="M197" i="8"/>
  <c r="M196" i="8"/>
  <c r="M195" i="8"/>
  <c r="M194" i="8"/>
  <c r="M193" i="8"/>
  <c r="M192" i="8"/>
  <c r="M191" i="8"/>
  <c r="M190" i="8"/>
  <c r="M189" i="8"/>
  <c r="M188" i="8"/>
  <c r="M187" i="8"/>
  <c r="M186" i="8"/>
  <c r="K207" i="8"/>
  <c r="K206" i="8"/>
  <c r="K205" i="8"/>
  <c r="K204" i="8"/>
  <c r="K203" i="8"/>
  <c r="K202" i="8"/>
  <c r="K201" i="8"/>
  <c r="K200" i="8"/>
  <c r="K199" i="8"/>
  <c r="K198" i="8"/>
  <c r="K197" i="8"/>
  <c r="K196" i="8"/>
  <c r="K195" i="8"/>
  <c r="K194" i="8"/>
  <c r="K193" i="8"/>
  <c r="K192" i="8"/>
  <c r="K191" i="8"/>
  <c r="K190" i="8"/>
  <c r="K189" i="8"/>
  <c r="K188" i="8"/>
  <c r="K187" i="8"/>
  <c r="K186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C187" i="8"/>
  <c r="C188" i="8"/>
  <c r="C189" i="8"/>
  <c r="C190" i="8"/>
  <c r="C185" i="8" s="1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186" i="8"/>
  <c r="U180" i="8"/>
  <c r="U179" i="8"/>
  <c r="U178" i="8"/>
  <c r="U177" i="8"/>
  <c r="U176" i="8"/>
  <c r="U175" i="8"/>
  <c r="U174" i="8"/>
  <c r="U173" i="8"/>
  <c r="U172" i="8"/>
  <c r="U171" i="8"/>
  <c r="U170" i="8"/>
  <c r="U169" i="8"/>
  <c r="U168" i="8"/>
  <c r="U167" i="8"/>
  <c r="U166" i="8"/>
  <c r="U165" i="8"/>
  <c r="U164" i="8"/>
  <c r="U163" i="8"/>
  <c r="U162" i="8"/>
  <c r="U161" i="8"/>
  <c r="U160" i="8"/>
  <c r="U159" i="8"/>
  <c r="S180" i="8"/>
  <c r="S179" i="8"/>
  <c r="S178" i="8"/>
  <c r="S177" i="8"/>
  <c r="S176" i="8"/>
  <c r="S175" i="8"/>
  <c r="S174" i="8"/>
  <c r="S173" i="8"/>
  <c r="S172" i="8"/>
  <c r="S171" i="8"/>
  <c r="S170" i="8"/>
  <c r="S169" i="8"/>
  <c r="S168" i="8"/>
  <c r="S167" i="8"/>
  <c r="S166" i="8"/>
  <c r="S165" i="8"/>
  <c r="S164" i="8"/>
  <c r="S163" i="8"/>
  <c r="S162" i="8"/>
  <c r="S161" i="8"/>
  <c r="S160" i="8"/>
  <c r="S159" i="8"/>
  <c r="Q180" i="8"/>
  <c r="Q179" i="8"/>
  <c r="Q178" i="8"/>
  <c r="Q177" i="8"/>
  <c r="Q176" i="8"/>
  <c r="Q175" i="8"/>
  <c r="Q174" i="8"/>
  <c r="Q173" i="8"/>
  <c r="Q172" i="8"/>
  <c r="Q171" i="8"/>
  <c r="Q170" i="8"/>
  <c r="Q169" i="8"/>
  <c r="Q168" i="8"/>
  <c r="Q167" i="8"/>
  <c r="Q166" i="8"/>
  <c r="Q165" i="8"/>
  <c r="Q164" i="8"/>
  <c r="Q163" i="8"/>
  <c r="Q162" i="8"/>
  <c r="Q161" i="8"/>
  <c r="Q160" i="8"/>
  <c r="Q159" i="8"/>
  <c r="O180" i="8"/>
  <c r="O179" i="8"/>
  <c r="O178" i="8"/>
  <c r="O177" i="8"/>
  <c r="O176" i="8"/>
  <c r="O175" i="8"/>
  <c r="O174" i="8"/>
  <c r="O173" i="8"/>
  <c r="O172" i="8"/>
  <c r="O171" i="8"/>
  <c r="O170" i="8"/>
  <c r="O169" i="8"/>
  <c r="O168" i="8"/>
  <c r="O167" i="8"/>
  <c r="O166" i="8"/>
  <c r="O165" i="8"/>
  <c r="O164" i="8"/>
  <c r="O163" i="8"/>
  <c r="O162" i="8"/>
  <c r="O161" i="8"/>
  <c r="O160" i="8"/>
  <c r="O159" i="8"/>
  <c r="M180" i="8"/>
  <c r="M179" i="8"/>
  <c r="M178" i="8"/>
  <c r="M177" i="8"/>
  <c r="M176" i="8"/>
  <c r="M175" i="8"/>
  <c r="M174" i="8"/>
  <c r="M173" i="8"/>
  <c r="M172" i="8"/>
  <c r="M171" i="8"/>
  <c r="M170" i="8"/>
  <c r="M169" i="8"/>
  <c r="M168" i="8"/>
  <c r="M167" i="8"/>
  <c r="M166" i="8"/>
  <c r="M165" i="8"/>
  <c r="M164" i="8"/>
  <c r="M163" i="8"/>
  <c r="M162" i="8"/>
  <c r="M161" i="8"/>
  <c r="M160" i="8"/>
  <c r="M159" i="8"/>
  <c r="K180" i="8"/>
  <c r="K179" i="8"/>
  <c r="K178" i="8"/>
  <c r="K177" i="8"/>
  <c r="K176" i="8"/>
  <c r="K175" i="8"/>
  <c r="K174" i="8"/>
  <c r="K173" i="8"/>
  <c r="K172" i="8"/>
  <c r="K171" i="8"/>
  <c r="K170" i="8"/>
  <c r="K169" i="8"/>
  <c r="K168" i="8"/>
  <c r="K167" i="8"/>
  <c r="K166" i="8"/>
  <c r="K165" i="8"/>
  <c r="K164" i="8"/>
  <c r="K163" i="8"/>
  <c r="K162" i="8"/>
  <c r="K161" i="8"/>
  <c r="K160" i="8"/>
  <c r="K159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AE180" i="8"/>
  <c r="AE179" i="8"/>
  <c r="AE178" i="8"/>
  <c r="AE177" i="8"/>
  <c r="AE176" i="8"/>
  <c r="AE175" i="8"/>
  <c r="AE174" i="8"/>
  <c r="AE173" i="8"/>
  <c r="AE172" i="8"/>
  <c r="AE171" i="8"/>
  <c r="AE170" i="8"/>
  <c r="AE169" i="8"/>
  <c r="AE168" i="8"/>
  <c r="AE167" i="8"/>
  <c r="AE166" i="8"/>
  <c r="AE165" i="8"/>
  <c r="AE164" i="8"/>
  <c r="AE163" i="8"/>
  <c r="AE162" i="8"/>
  <c r="AE161" i="8"/>
  <c r="AE160" i="8"/>
  <c r="AE159" i="8"/>
  <c r="AC180" i="8"/>
  <c r="AC179" i="8"/>
  <c r="AC178" i="8"/>
  <c r="AC177" i="8"/>
  <c r="AC176" i="8"/>
  <c r="AC175" i="8"/>
  <c r="AC174" i="8"/>
  <c r="AC173" i="8"/>
  <c r="AC172" i="8"/>
  <c r="AC171" i="8"/>
  <c r="AC170" i="8"/>
  <c r="AC169" i="8"/>
  <c r="AC168" i="8"/>
  <c r="AC167" i="8"/>
  <c r="AC166" i="8"/>
  <c r="AC165" i="8"/>
  <c r="AC164" i="8"/>
  <c r="AC163" i="8"/>
  <c r="AC162" i="8"/>
  <c r="AC161" i="8"/>
  <c r="AC160" i="8"/>
  <c r="AC159" i="8"/>
  <c r="AA180" i="8"/>
  <c r="AA179" i="8"/>
  <c r="AA178" i="8"/>
  <c r="AA177" i="8"/>
  <c r="AA176" i="8"/>
  <c r="AA175" i="8"/>
  <c r="AA174" i="8"/>
  <c r="AA173" i="8"/>
  <c r="AA172" i="8"/>
  <c r="AA171" i="8"/>
  <c r="AA170" i="8"/>
  <c r="AA169" i="8"/>
  <c r="AA168" i="8"/>
  <c r="AA167" i="8"/>
  <c r="AA166" i="8"/>
  <c r="AA165" i="8"/>
  <c r="AA164" i="8"/>
  <c r="AA163" i="8"/>
  <c r="AA162" i="8"/>
  <c r="AA161" i="8"/>
  <c r="AA160" i="8"/>
  <c r="AA159" i="8"/>
  <c r="Y180" i="8"/>
  <c r="Y179" i="8"/>
  <c r="Y178" i="8"/>
  <c r="Y177" i="8"/>
  <c r="Y176" i="8"/>
  <c r="Y175" i="8"/>
  <c r="Y174" i="8"/>
  <c r="Y173" i="8"/>
  <c r="Y172" i="8"/>
  <c r="Y171" i="8"/>
  <c r="Y170" i="8"/>
  <c r="Y169" i="8"/>
  <c r="Y168" i="8"/>
  <c r="Y167" i="8"/>
  <c r="Y166" i="8"/>
  <c r="Y165" i="8"/>
  <c r="Y164" i="8"/>
  <c r="Y163" i="8"/>
  <c r="Y162" i="8"/>
  <c r="Y161" i="8"/>
  <c r="Y160" i="8"/>
  <c r="Y159" i="8"/>
  <c r="W180" i="8"/>
  <c r="W179" i="8"/>
  <c r="W178" i="8"/>
  <c r="W177" i="8"/>
  <c r="W176" i="8"/>
  <c r="W175" i="8"/>
  <c r="W174" i="8"/>
  <c r="W173" i="8"/>
  <c r="W172" i="8"/>
  <c r="W171" i="8"/>
  <c r="W170" i="8"/>
  <c r="W169" i="8"/>
  <c r="W168" i="8"/>
  <c r="W167" i="8"/>
  <c r="W166" i="8"/>
  <c r="W165" i="8"/>
  <c r="W164" i="8"/>
  <c r="W163" i="8"/>
  <c r="W162" i="8"/>
  <c r="W161" i="8"/>
  <c r="W160" i="8"/>
  <c r="W159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59" i="8"/>
  <c r="U157" i="8"/>
  <c r="U156" i="8"/>
  <c r="U155" i="8"/>
  <c r="U154" i="8"/>
  <c r="U153" i="8"/>
  <c r="U152" i="8"/>
  <c r="U151" i="8"/>
  <c r="U150" i="8"/>
  <c r="U149" i="8"/>
  <c r="U148" i="8"/>
  <c r="U147" i="8"/>
  <c r="U146" i="8"/>
  <c r="U145" i="8"/>
  <c r="U144" i="8"/>
  <c r="U143" i="8"/>
  <c r="U142" i="8"/>
  <c r="U141" i="8"/>
  <c r="U140" i="8"/>
  <c r="U139" i="8"/>
  <c r="U138" i="8"/>
  <c r="U137" i="8"/>
  <c r="U136" i="8"/>
  <c r="S157" i="8"/>
  <c r="S156" i="8"/>
  <c r="S155" i="8"/>
  <c r="S154" i="8"/>
  <c r="S153" i="8"/>
  <c r="S152" i="8"/>
  <c r="S151" i="8"/>
  <c r="S150" i="8"/>
  <c r="S149" i="8"/>
  <c r="S148" i="8"/>
  <c r="S147" i="8"/>
  <c r="S146" i="8"/>
  <c r="S145" i="8"/>
  <c r="S144" i="8"/>
  <c r="S143" i="8"/>
  <c r="S142" i="8"/>
  <c r="S141" i="8"/>
  <c r="S140" i="8"/>
  <c r="S139" i="8"/>
  <c r="S138" i="8"/>
  <c r="S137" i="8"/>
  <c r="S136" i="8"/>
  <c r="Q157" i="8"/>
  <c r="Q156" i="8"/>
  <c r="Q155" i="8"/>
  <c r="Q154" i="8"/>
  <c r="Q153" i="8"/>
  <c r="Q152" i="8"/>
  <c r="Q151" i="8"/>
  <c r="Q150" i="8"/>
  <c r="Q149" i="8"/>
  <c r="Q148" i="8"/>
  <c r="Q147" i="8"/>
  <c r="Q146" i="8"/>
  <c r="Q145" i="8"/>
  <c r="Q144" i="8"/>
  <c r="Q143" i="8"/>
  <c r="Q142" i="8"/>
  <c r="Q141" i="8"/>
  <c r="Q140" i="8"/>
  <c r="Q139" i="8"/>
  <c r="Q138" i="8"/>
  <c r="Q137" i="8"/>
  <c r="Q136" i="8"/>
  <c r="O157" i="8"/>
  <c r="O156" i="8"/>
  <c r="O155" i="8"/>
  <c r="O154" i="8"/>
  <c r="O153" i="8"/>
  <c r="O152" i="8"/>
  <c r="O151" i="8"/>
  <c r="O150" i="8"/>
  <c r="O149" i="8"/>
  <c r="O148" i="8"/>
  <c r="O147" i="8"/>
  <c r="O146" i="8"/>
  <c r="O145" i="8"/>
  <c r="O144" i="8"/>
  <c r="O143" i="8"/>
  <c r="O142" i="8"/>
  <c r="O141" i="8"/>
  <c r="O140" i="8"/>
  <c r="O139" i="8"/>
  <c r="O138" i="8"/>
  <c r="O137" i="8"/>
  <c r="O136" i="8"/>
  <c r="M157" i="8"/>
  <c r="M156" i="8"/>
  <c r="M155" i="8"/>
  <c r="M154" i="8"/>
  <c r="M153" i="8"/>
  <c r="M152" i="8"/>
  <c r="M151" i="8"/>
  <c r="M150" i="8"/>
  <c r="M149" i="8"/>
  <c r="M148" i="8"/>
  <c r="M147" i="8"/>
  <c r="M146" i="8"/>
  <c r="M145" i="8"/>
  <c r="M144" i="8"/>
  <c r="M143" i="8"/>
  <c r="M142" i="8"/>
  <c r="M141" i="8"/>
  <c r="M140" i="8"/>
  <c r="M139" i="8"/>
  <c r="M138" i="8"/>
  <c r="M137" i="8"/>
  <c r="M136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AC157" i="8"/>
  <c r="AC156" i="8"/>
  <c r="AC155" i="8"/>
  <c r="AC154" i="8"/>
  <c r="AC153" i="8"/>
  <c r="AC152" i="8"/>
  <c r="AC151" i="8"/>
  <c r="AC150" i="8"/>
  <c r="AC149" i="8"/>
  <c r="AC148" i="8"/>
  <c r="AC147" i="8"/>
  <c r="AC146" i="8"/>
  <c r="AC145" i="8"/>
  <c r="AC144" i="8"/>
  <c r="AC143" i="8"/>
  <c r="AC142" i="8"/>
  <c r="AC141" i="8"/>
  <c r="AC140" i="8"/>
  <c r="AC139" i="8"/>
  <c r="AC138" i="8"/>
  <c r="AC137" i="8"/>
  <c r="AC136" i="8"/>
  <c r="AA157" i="8"/>
  <c r="AA156" i="8"/>
  <c r="AA155" i="8"/>
  <c r="AA154" i="8"/>
  <c r="AA153" i="8"/>
  <c r="AA152" i="8"/>
  <c r="AA151" i="8"/>
  <c r="AA150" i="8"/>
  <c r="AA149" i="8"/>
  <c r="AA148" i="8"/>
  <c r="AA147" i="8"/>
  <c r="AA146" i="8"/>
  <c r="AA145" i="8"/>
  <c r="AA144" i="8"/>
  <c r="AA143" i="8"/>
  <c r="AA142" i="8"/>
  <c r="AA141" i="8"/>
  <c r="AA140" i="8"/>
  <c r="AA139" i="8"/>
  <c r="AA138" i="8"/>
  <c r="AA137" i="8"/>
  <c r="AA136" i="8"/>
  <c r="Y157" i="8"/>
  <c r="Y156" i="8"/>
  <c r="Y155" i="8"/>
  <c r="Y154" i="8"/>
  <c r="Y153" i="8"/>
  <c r="Y152" i="8"/>
  <c r="Y151" i="8"/>
  <c r="Y150" i="8"/>
  <c r="Y149" i="8"/>
  <c r="Y148" i="8"/>
  <c r="Y147" i="8"/>
  <c r="Y146" i="8"/>
  <c r="Y145" i="8"/>
  <c r="Y144" i="8"/>
  <c r="Y143" i="8"/>
  <c r="Y142" i="8"/>
  <c r="Y141" i="8"/>
  <c r="Y140" i="8"/>
  <c r="Y139" i="8"/>
  <c r="Y138" i="8"/>
  <c r="Y137" i="8"/>
  <c r="Y136" i="8"/>
  <c r="W157" i="8"/>
  <c r="W156" i="8"/>
  <c r="W155" i="8"/>
  <c r="W154" i="8"/>
  <c r="W153" i="8"/>
  <c r="W152" i="8"/>
  <c r="W151" i="8"/>
  <c r="W150" i="8"/>
  <c r="W149" i="8"/>
  <c r="W148" i="8"/>
  <c r="W147" i="8"/>
  <c r="W146" i="8"/>
  <c r="W145" i="8"/>
  <c r="W144" i="8"/>
  <c r="W143" i="8"/>
  <c r="W142" i="8"/>
  <c r="W141" i="8"/>
  <c r="W140" i="8"/>
  <c r="W139" i="8"/>
  <c r="W138" i="8"/>
  <c r="W137" i="8"/>
  <c r="W136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36" i="8"/>
  <c r="C135" i="8" s="1"/>
  <c r="AA130" i="8"/>
  <c r="AA129" i="8"/>
  <c r="AA128" i="8"/>
  <c r="AA127" i="8"/>
  <c r="AA126" i="8"/>
  <c r="AA125" i="8"/>
  <c r="AA124" i="8"/>
  <c r="AA123" i="8"/>
  <c r="AA122" i="8"/>
  <c r="AA121" i="8"/>
  <c r="AA120" i="8"/>
  <c r="AA119" i="8"/>
  <c r="AA118" i="8"/>
  <c r="AA117" i="8"/>
  <c r="AA116" i="8"/>
  <c r="AA115" i="8"/>
  <c r="AA114" i="8"/>
  <c r="Y130" i="8"/>
  <c r="Y129" i="8"/>
  <c r="Y128" i="8"/>
  <c r="Y127" i="8"/>
  <c r="Y126" i="8"/>
  <c r="Y125" i="8"/>
  <c r="Y124" i="8"/>
  <c r="Y123" i="8"/>
  <c r="Y122" i="8"/>
  <c r="Y121" i="8"/>
  <c r="Y120" i="8"/>
  <c r="Y119" i="8"/>
  <c r="Y118" i="8"/>
  <c r="Y117" i="8"/>
  <c r="Y116" i="8"/>
  <c r="Y115" i="8"/>
  <c r="Y114" i="8"/>
  <c r="W130" i="8"/>
  <c r="W129" i="8"/>
  <c r="W128" i="8"/>
  <c r="W127" i="8"/>
  <c r="W126" i="8"/>
  <c r="W125" i="8"/>
  <c r="W124" i="8"/>
  <c r="W123" i="8"/>
  <c r="W122" i="8"/>
  <c r="W121" i="8"/>
  <c r="W120" i="8"/>
  <c r="W119" i="8"/>
  <c r="W118" i="8"/>
  <c r="W117" i="8"/>
  <c r="W116" i="8"/>
  <c r="W115" i="8"/>
  <c r="W114" i="8"/>
  <c r="U130" i="8"/>
  <c r="U129" i="8"/>
  <c r="U128" i="8"/>
  <c r="U127" i="8"/>
  <c r="U126" i="8"/>
  <c r="U125" i="8"/>
  <c r="U124" i="8"/>
  <c r="U123" i="8"/>
  <c r="U122" i="8"/>
  <c r="U121" i="8"/>
  <c r="U120" i="8"/>
  <c r="U119" i="8"/>
  <c r="U118" i="8"/>
  <c r="U117" i="8"/>
  <c r="U116" i="8"/>
  <c r="U115" i="8"/>
  <c r="U114" i="8"/>
  <c r="S130" i="8"/>
  <c r="S129" i="8"/>
  <c r="S128" i="8"/>
  <c r="S127" i="8"/>
  <c r="S126" i="8"/>
  <c r="S125" i="8"/>
  <c r="S124" i="8"/>
  <c r="S123" i="8"/>
  <c r="S122" i="8"/>
  <c r="S121" i="8"/>
  <c r="S120" i="8"/>
  <c r="S119" i="8"/>
  <c r="S118" i="8"/>
  <c r="S117" i="8"/>
  <c r="S116" i="8"/>
  <c r="S115" i="8"/>
  <c r="S114" i="8"/>
  <c r="Q130" i="8"/>
  <c r="Q129" i="8"/>
  <c r="Q128" i="8"/>
  <c r="Q127" i="8"/>
  <c r="Q126" i="8"/>
  <c r="Q125" i="8"/>
  <c r="Q124" i="8"/>
  <c r="Q123" i="8"/>
  <c r="Q122" i="8"/>
  <c r="Q121" i="8"/>
  <c r="Q120" i="8"/>
  <c r="Q119" i="8"/>
  <c r="Q118" i="8"/>
  <c r="Q117" i="8"/>
  <c r="Q116" i="8"/>
  <c r="Q115" i="8"/>
  <c r="Q114" i="8"/>
  <c r="O130" i="8"/>
  <c r="O129" i="8"/>
  <c r="O128" i="8"/>
  <c r="O127" i="8"/>
  <c r="O126" i="8"/>
  <c r="O125" i="8"/>
  <c r="O124" i="8"/>
  <c r="O123" i="8"/>
  <c r="O122" i="8"/>
  <c r="O121" i="8"/>
  <c r="O120" i="8"/>
  <c r="O119" i="8"/>
  <c r="O118" i="8"/>
  <c r="O117" i="8"/>
  <c r="O116" i="8"/>
  <c r="O115" i="8"/>
  <c r="O114" i="8"/>
  <c r="M130" i="8"/>
  <c r="M129" i="8"/>
  <c r="M128" i="8"/>
  <c r="M127" i="8"/>
  <c r="M126" i="8"/>
  <c r="M125" i="8"/>
  <c r="M124" i="8"/>
  <c r="M123" i="8"/>
  <c r="M122" i="8"/>
  <c r="M121" i="8"/>
  <c r="M120" i="8"/>
  <c r="M119" i="8"/>
  <c r="M118" i="8"/>
  <c r="M117" i="8"/>
  <c r="M116" i="8"/>
  <c r="M115" i="8"/>
  <c r="M114" i="8"/>
  <c r="M113" i="8" s="1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7" i="8"/>
  <c r="K116" i="8"/>
  <c r="K115" i="8"/>
  <c r="K114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14" i="8"/>
  <c r="Q112" i="8"/>
  <c r="Q111" i="8"/>
  <c r="Q110" i="8"/>
  <c r="Q109" i="8"/>
  <c r="Q108" i="8"/>
  <c r="Q107" i="8"/>
  <c r="Q106" i="8"/>
  <c r="Q105" i="8"/>
  <c r="Q104" i="8"/>
  <c r="Q103" i="8"/>
  <c r="Q102" i="8"/>
  <c r="Q101" i="8"/>
  <c r="Q100" i="8"/>
  <c r="Q99" i="8"/>
  <c r="Q98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98" i="8"/>
  <c r="AE96" i="8"/>
  <c r="AE95" i="8"/>
  <c r="AE94" i="8"/>
  <c r="AE93" i="8"/>
  <c r="AE92" i="8"/>
  <c r="AE91" i="8"/>
  <c r="AE90" i="8"/>
  <c r="AE89" i="8"/>
  <c r="AE88" i="8"/>
  <c r="AE87" i="8"/>
  <c r="AE86" i="8"/>
  <c r="AE85" i="8"/>
  <c r="AE84" i="8"/>
  <c r="AE83" i="8"/>
  <c r="AE82" i="8"/>
  <c r="AE81" i="8"/>
  <c r="AE80" i="8"/>
  <c r="AE79" i="8"/>
  <c r="AE78" i="8"/>
  <c r="AE77" i="8"/>
  <c r="AC96" i="8"/>
  <c r="AC95" i="8"/>
  <c r="AC94" i="8"/>
  <c r="AC93" i="8"/>
  <c r="AC92" i="8"/>
  <c r="AC91" i="8"/>
  <c r="AC90" i="8"/>
  <c r="AC89" i="8"/>
  <c r="AC88" i="8"/>
  <c r="AC87" i="8"/>
  <c r="AC86" i="8"/>
  <c r="AC85" i="8"/>
  <c r="AC84" i="8"/>
  <c r="AC83" i="8"/>
  <c r="AC82" i="8"/>
  <c r="AC81" i="8"/>
  <c r="AC80" i="8"/>
  <c r="AC79" i="8"/>
  <c r="AC78" i="8"/>
  <c r="AC77" i="8"/>
  <c r="AA96" i="8"/>
  <c r="AA95" i="8"/>
  <c r="AA94" i="8"/>
  <c r="AA93" i="8"/>
  <c r="AA92" i="8"/>
  <c r="AA91" i="8"/>
  <c r="AA90" i="8"/>
  <c r="AA89" i="8"/>
  <c r="AA88" i="8"/>
  <c r="AA87" i="8"/>
  <c r="AA86" i="8"/>
  <c r="AA85" i="8"/>
  <c r="AA84" i="8"/>
  <c r="AA83" i="8"/>
  <c r="AA82" i="8"/>
  <c r="AA81" i="8"/>
  <c r="AA80" i="8"/>
  <c r="AA79" i="8"/>
  <c r="AA78" i="8"/>
  <c r="AA77" i="8"/>
  <c r="Y96" i="8"/>
  <c r="Y95" i="8"/>
  <c r="Y94" i="8"/>
  <c r="Y93" i="8"/>
  <c r="Y92" i="8"/>
  <c r="Y91" i="8"/>
  <c r="Y90" i="8"/>
  <c r="Y89" i="8"/>
  <c r="Y88" i="8"/>
  <c r="Y87" i="8"/>
  <c r="Y86" i="8"/>
  <c r="Y85" i="8"/>
  <c r="Y84" i="8"/>
  <c r="Y83" i="8"/>
  <c r="Y82" i="8"/>
  <c r="Y81" i="8"/>
  <c r="Y80" i="8"/>
  <c r="Y79" i="8"/>
  <c r="Y78" i="8"/>
  <c r="Y77" i="8"/>
  <c r="W96" i="8"/>
  <c r="W95" i="8"/>
  <c r="W94" i="8"/>
  <c r="W93" i="8"/>
  <c r="W92" i="8"/>
  <c r="W91" i="8"/>
  <c r="W90" i="8"/>
  <c r="W89" i="8"/>
  <c r="W88" i="8"/>
  <c r="W87" i="8"/>
  <c r="W86" i="8"/>
  <c r="W85" i="8"/>
  <c r="W84" i="8"/>
  <c r="W83" i="8"/>
  <c r="W82" i="8"/>
  <c r="W81" i="8"/>
  <c r="W80" i="8"/>
  <c r="W79" i="8"/>
  <c r="W78" i="8"/>
  <c r="W77" i="8"/>
  <c r="U96" i="8"/>
  <c r="U95" i="8"/>
  <c r="U94" i="8"/>
  <c r="U93" i="8"/>
  <c r="U92" i="8"/>
  <c r="U91" i="8"/>
  <c r="U90" i="8"/>
  <c r="U89" i="8"/>
  <c r="U88" i="8"/>
  <c r="U87" i="8"/>
  <c r="U86" i="8"/>
  <c r="U85" i="8"/>
  <c r="U84" i="8"/>
  <c r="U83" i="8"/>
  <c r="U82" i="8"/>
  <c r="U81" i="8"/>
  <c r="U80" i="8"/>
  <c r="U79" i="8"/>
  <c r="U78" i="8"/>
  <c r="U7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Q96" i="8"/>
  <c r="Q95" i="8"/>
  <c r="Q94" i="8"/>
  <c r="Q93" i="8"/>
  <c r="Q92" i="8"/>
  <c r="Q91" i="8"/>
  <c r="Q90" i="8"/>
  <c r="Q89" i="8"/>
  <c r="Q88" i="8"/>
  <c r="Q87" i="8"/>
  <c r="Q86" i="8"/>
  <c r="Q85" i="8"/>
  <c r="Q84" i="8"/>
  <c r="Q83" i="8"/>
  <c r="Q82" i="8"/>
  <c r="Q81" i="8"/>
  <c r="Q80" i="8"/>
  <c r="Q79" i="8"/>
  <c r="Q78" i="8"/>
  <c r="Q77" i="8"/>
  <c r="O96" i="8"/>
  <c r="O95" i="8"/>
  <c r="O94" i="8"/>
  <c r="O93" i="8"/>
  <c r="O92" i="8"/>
  <c r="O91" i="8"/>
  <c r="O90" i="8"/>
  <c r="O89" i="8"/>
  <c r="O88" i="8"/>
  <c r="O87" i="8"/>
  <c r="O86" i="8"/>
  <c r="O85" i="8"/>
  <c r="O84" i="8"/>
  <c r="O83" i="8"/>
  <c r="O82" i="8"/>
  <c r="O81" i="8"/>
  <c r="O80" i="8"/>
  <c r="O79" i="8"/>
  <c r="O78" i="8"/>
  <c r="O7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E7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6" i="8" s="1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77" i="8"/>
  <c r="D59" i="18" l="1"/>
  <c r="D51" i="18"/>
  <c r="D58" i="18"/>
  <c r="D50" i="18"/>
  <c r="D57" i="18"/>
  <c r="D49" i="18"/>
  <c r="D43" i="18"/>
  <c r="D56" i="18"/>
  <c r="D48" i="18"/>
  <c r="D63" i="18"/>
  <c r="D55" i="18"/>
  <c r="D47" i="18"/>
  <c r="D62" i="18"/>
  <c r="D54" i="18"/>
  <c r="D46" i="18"/>
  <c r="D61" i="18"/>
  <c r="D53" i="18"/>
  <c r="D45" i="18"/>
  <c r="D60" i="18"/>
  <c r="D52" i="18"/>
  <c r="D18" i="18"/>
  <c r="D10" i="18"/>
  <c r="D25" i="18"/>
  <c r="D17" i="18"/>
  <c r="D26" i="18"/>
  <c r="D32" i="18"/>
  <c r="D24" i="18"/>
  <c r="D16" i="18"/>
  <c r="D31" i="18"/>
  <c r="D23" i="18"/>
  <c r="D15" i="18"/>
  <c r="D30" i="18"/>
  <c r="D22" i="18"/>
  <c r="D14" i="18"/>
  <c r="D29" i="18"/>
  <c r="D21" i="18"/>
  <c r="D13" i="18"/>
  <c r="D28" i="18"/>
  <c r="D20" i="18"/>
  <c r="D12" i="18"/>
  <c r="D27" i="18"/>
  <c r="D19" i="18"/>
  <c r="Q97" i="8"/>
  <c r="E113" i="8"/>
  <c r="U113" i="8"/>
  <c r="C158" i="8"/>
  <c r="E185" i="8"/>
  <c r="M185" i="8"/>
  <c r="I229" i="8"/>
  <c r="Q229" i="8"/>
  <c r="G97" i="8"/>
  <c r="I113" i="8"/>
  <c r="Y113" i="8"/>
  <c r="E135" i="8"/>
  <c r="G208" i="8"/>
  <c r="K208" i="8"/>
  <c r="O208" i="8"/>
  <c r="S208" i="8"/>
  <c r="K185" i="8"/>
  <c r="S185" i="8"/>
  <c r="G229" i="8"/>
  <c r="O229" i="8"/>
  <c r="I185" i="8"/>
  <c r="Q185" i="8"/>
  <c r="E229" i="8"/>
  <c r="M229" i="8"/>
  <c r="Q113" i="8"/>
  <c r="E208" i="8"/>
  <c r="I208" i="8"/>
  <c r="M208" i="8"/>
  <c r="Q208" i="8"/>
  <c r="G185" i="8"/>
  <c r="O185" i="8"/>
  <c r="K229" i="8"/>
  <c r="S229" i="8"/>
  <c r="C113" i="8"/>
  <c r="C76" i="8"/>
  <c r="C97" i="8"/>
  <c r="E97" i="8"/>
  <c r="I97" i="8"/>
  <c r="G113" i="8"/>
  <c r="K113" i="8"/>
  <c r="O113" i="8"/>
  <c r="S113" i="8"/>
  <c r="W113" i="8"/>
  <c r="AA113" i="8"/>
  <c r="E158" i="8"/>
  <c r="G158" i="8"/>
  <c r="I158" i="8"/>
  <c r="K158" i="8"/>
  <c r="M158" i="8"/>
  <c r="O158" i="8"/>
  <c r="Q158" i="8"/>
  <c r="S158" i="8"/>
  <c r="U158" i="8"/>
  <c r="G135" i="8"/>
  <c r="I135" i="8"/>
  <c r="K135" i="8"/>
  <c r="M135" i="8"/>
  <c r="O135" i="8"/>
  <c r="Q135" i="8"/>
  <c r="S135" i="8"/>
  <c r="U135" i="8"/>
  <c r="W135" i="8"/>
  <c r="Y135" i="8"/>
  <c r="AA135" i="8"/>
  <c r="AC135" i="8"/>
  <c r="W158" i="8"/>
  <c r="Y158" i="8"/>
  <c r="AA158" i="8"/>
  <c r="AC158" i="8"/>
  <c r="AE158" i="8"/>
  <c r="G76" i="8"/>
  <c r="I76" i="8"/>
  <c r="K76" i="8"/>
  <c r="M76" i="8"/>
  <c r="O76" i="8"/>
  <c r="Q76" i="8"/>
  <c r="S76" i="8"/>
  <c r="U76" i="8"/>
  <c r="W76" i="8"/>
  <c r="Y76" i="8"/>
  <c r="AA76" i="8"/>
  <c r="AC76" i="8"/>
  <c r="AE76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50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27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4" i="8"/>
  <c r="C3" i="8" l="1"/>
  <c r="E3" i="8"/>
  <c r="G3" i="8"/>
  <c r="C26" i="8"/>
  <c r="C49" i="8"/>
  <c r="E49" i="8"/>
  <c r="G49" i="8"/>
  <c r="E26" i="8"/>
  <c r="G26" i="8"/>
</calcChain>
</file>

<file path=xl/sharedStrings.xml><?xml version="1.0" encoding="utf-8"?>
<sst xmlns="http://schemas.openxmlformats.org/spreadsheetml/2006/main" count="2805" uniqueCount="123">
  <si>
    <t>Branche</t>
  </si>
  <si>
    <t>AUS I</t>
  </si>
  <si>
    <t>A - Land- u. Forstw.</t>
  </si>
  <si>
    <t>Niederösterreich</t>
  </si>
  <si>
    <t>1_10000 EUR - 49999 EUR</t>
  </si>
  <si>
    <t>C - Herst. v. Waren</t>
  </si>
  <si>
    <t>Kärnten</t>
  </si>
  <si>
    <t>0_0 EUR - 9999 EUR</t>
  </si>
  <si>
    <t>Tirol</t>
  </si>
  <si>
    <t>G - Handel; Instandh. u. Reparatur v. KFZ</t>
  </si>
  <si>
    <t>Salzburg</t>
  </si>
  <si>
    <t>2_50000 EUR - 99999 EUR</t>
  </si>
  <si>
    <t>Wien</t>
  </si>
  <si>
    <t>H - Verkehr u. Lagerei</t>
  </si>
  <si>
    <t>Burgenland</t>
  </si>
  <si>
    <t>I - Beherbergung u. Gastronomie</t>
  </si>
  <si>
    <t>Oberösterreich</t>
  </si>
  <si>
    <t>Steiermark</t>
  </si>
  <si>
    <t>J - Information u. Kommunikation</t>
  </si>
  <si>
    <t>M - Erbringung t. DL</t>
  </si>
  <si>
    <t>Vorarlberg</t>
  </si>
  <si>
    <t>N - Erbringung w. Dienstleistungen</t>
  </si>
  <si>
    <t>R - Kunst, Unterh. u. Erholung</t>
  </si>
  <si>
    <t>S - Erbringung sonst. DL</t>
  </si>
  <si>
    <t>F - Bau</t>
  </si>
  <si>
    <t>K - Erbringung von Finanz- und u. DL</t>
  </si>
  <si>
    <t>P - Erziehung u. Unterricht</t>
  </si>
  <si>
    <t>B - Bergbau und Gewinnung von Steinen</t>
  </si>
  <si>
    <t>D - Energieversorgung</t>
  </si>
  <si>
    <t>E - Wasservers.; Abwasser- u. Abfallentsorgung</t>
  </si>
  <si>
    <t>L - Grundstücks- und u. Wohnungswesen</t>
  </si>
  <si>
    <t>Q - Gesundheits- und u. Sozialwesen</t>
  </si>
  <si>
    <t>keine Angabe der Branche</t>
  </si>
  <si>
    <t>O - Öffentl. Verwaltung, Verteidigung, Sozialvers.</t>
  </si>
  <si>
    <t>T - Private Haushalte; Herstell. v. Waren u. Erbringung von DL durch priv. HH f. Eigenbedarf</t>
  </si>
  <si>
    <t>U - Exterritoriale Org. u. Körperschaften</t>
  </si>
  <si>
    <t>AUS II</t>
  </si>
  <si>
    <t>AUS III</t>
  </si>
  <si>
    <t>FKZ 800T</t>
  </si>
  <si>
    <t>3_100000 EUR - 149999 EUR</t>
  </si>
  <si>
    <t>6_250000 EUR - 299999 EUR</t>
  </si>
  <si>
    <t>5_200000 EUR - 249999 EUR</t>
  </si>
  <si>
    <t>4_150000 EUR - 199999 EUR</t>
  </si>
  <si>
    <t>7_300000 EUR - 499999 EUR</t>
  </si>
  <si>
    <t>8_500000 EUR - 799999 EUR</t>
  </si>
  <si>
    <t>9_800000 EUR - 999999 EUR</t>
  </si>
  <si>
    <t>11_1250000 EUR - 1499999 EUR</t>
  </si>
  <si>
    <t>10_1000000 EUR - 1249999 EUR</t>
  </si>
  <si>
    <t>13_1750000 EUR - 1999999 EUR</t>
  </si>
  <si>
    <t>12_1500000 EUR - 1749999 EUR</t>
  </si>
  <si>
    <t>FKZ I</t>
  </si>
  <si>
    <t>14_&gt;2000000 EUR</t>
  </si>
  <si>
    <t>UME Dez</t>
  </si>
  <si>
    <t>UME IND</t>
  </si>
  <si>
    <t>UME Nov</t>
  </si>
  <si>
    <t>VUE</t>
  </si>
  <si>
    <t>VUE III</t>
  </si>
  <si>
    <t>VUE VER</t>
  </si>
  <si>
    <t>Grand Total</t>
  </si>
  <si>
    <t>2020</t>
  </si>
  <si>
    <t>2021</t>
  </si>
  <si>
    <t>2022</t>
  </si>
  <si>
    <t>1-6 b) Auszahlungsvolumen pro Branche nach Bundesland</t>
  </si>
  <si>
    <t>Auszahlungsvolumen</t>
  </si>
  <si>
    <t>1-3 c) Anteil Branchen an Zahl der Anträge</t>
  </si>
  <si>
    <t>Anteil</t>
  </si>
  <si>
    <t>Gesamtergebnis</t>
  </si>
  <si>
    <t>4 c) Anteil Branchen an Zahl der Anträge</t>
  </si>
  <si>
    <t>5-6 c) Anteil Branchen an Zahl der Anträge</t>
  </si>
  <si>
    <t>Gesamt</t>
  </si>
  <si>
    <t>Zeilenbeschriftungen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</si>
  <si>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</si>
  <si>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</si>
  <si>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</si>
  <si>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</si>
  <si>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</si>
  <si>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</si>
  <si>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</si>
  <si>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</si>
  <si>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</si>
  <si>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</si>
  <si>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</si>
  <si>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</si>
  <si>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</si>
  <si>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</si>
  <si>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</si>
  <si>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</si>
  <si>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</si>
  <si>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</si>
  <si>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</si>
  <si>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</si>
  <si>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</si>
  <si>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</si>
  <si>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</si>
  <si>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</si>
  <si>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</si>
  <si>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</si>
  <si>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</si>
  <si>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1-6 a) Auszahlungsvolumen pro Branche und Monat</t>
  </si>
  <si>
    <t>7a)</t>
  </si>
  <si>
    <t>Prozentsatz der Antragsteller des Verlustersatzes die ebenfalls Ausfallsbonus beantragt haben</t>
  </si>
  <si>
    <t>7b)</t>
  </si>
  <si>
    <t>Anträge</t>
  </si>
  <si>
    <t>Nicht zuordenbar</t>
  </si>
  <si>
    <t>Anteil der unterschiedlichen Branchen an jenen Antragstellern, die sowohl Verlustersatz  (VUE, VUE VER, VUE III) als auch Ausfallsbonus beantragt haben</t>
  </si>
  <si>
    <t>7c)</t>
  </si>
  <si>
    <t>Prozentsatz der Antragsteller des genehmigten Verlustersatzes die ebenfalls einen Ausfallsbonus genehmigt bekommen haben</t>
  </si>
  <si>
    <t>7d)</t>
  </si>
  <si>
    <t>Antragsteller bei denen sowohl Verlustersatz  (VUE, VUE VER, VUE III)  als auch Ausfallsbouns genehmigt worden sind</t>
  </si>
  <si>
    <t>Anteil der unterschiedlichen Branchen an jenen Antragstellern, die sowohl Verlustersatz  (VUE, VUE VER, VUE III)  als auch Ausfallsbonus genehmigt bekommen haben</t>
  </si>
  <si>
    <t>1-6 d) Anteil der gestellten Anträge die noch nicht erledigt sind je Branche</t>
  </si>
  <si>
    <t>c) Anteil Branchen an Zahl der Anträge</t>
  </si>
  <si>
    <t>AUSFALLSBONUS I</t>
  </si>
  <si>
    <t>AUSFALLSBONUS II</t>
  </si>
  <si>
    <t>AUSFALLSBONUS III</t>
  </si>
  <si>
    <t>FKZ 800.000</t>
  </si>
  <si>
    <t>UMSATZERSATZ INDIREKT</t>
  </si>
  <si>
    <t>UMSATZERSATZ DEZ.</t>
  </si>
  <si>
    <t>UMSATZERSATZ NOV.</t>
  </si>
  <si>
    <t>VERLUSTERSATZ</t>
  </si>
  <si>
    <t>VERLUSTERSATZ II</t>
  </si>
  <si>
    <t>VERLUSTERSATZ III</t>
  </si>
  <si>
    <t>Antragsteller die sowohl Verlustersatz (VUE, VUE VER, VUE III) als auch Ausfallsbonus beantragt haben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</si>
</sst>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4" tint="0.3999755851924192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0" fontId="2" fillId="2" borderId="1" xfId="0" applyFont="1" applyFill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left" indent="1"/>
    </xf>
    <xf numFmtId="3" fontId="2" fillId="2" borderId="1" xfId="0" applyNumberFormat="1" applyFont="1" applyFill="1" applyBorder="1"/>
    <xf numFmtId="3" fontId="2" fillId="0" borderId="1" xfId="0" applyNumberFormat="1" applyFont="1" applyBorder="1"/>
    <xf numFmtId="3" fontId="2" fillId="2" borderId="0" xfId="2" applyNumberFormat="1" applyFont="1" applyFill="1" applyBorder="1"/>
    <xf numFmtId="0" fontId="2" fillId="2" borderId="1" xfId="0" applyFont="1" applyFill="1" applyBorder="1"/>
    <xf numFmtId="3" fontId="2" fillId="0" borderId="0" xfId="0" applyNumberFormat="1" applyFont="1"/>
    <xf numFmtId="3" fontId="0" fillId="0" borderId="0" xfId="0" applyNumberFormat="1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NumberFormat="1"/>
    <xf numFmtId="0" fontId="2" fillId="2" borderId="1" xfId="0" applyFont="1" applyFill="1" applyBorder="1"/>
    <xf numFmtId="0" fontId="2" fillId="0" borderId="1" xfId="0" applyNumberFormat="1" applyFont="1" applyBorder="1"/>
    <xf numFmtId="0" fontId="2" fillId="2" borderId="0" xfId="0" applyFont="1" applyFill="1" applyBorder="1"/>
    <xf numFmtId="10" fontId="0" fillId="0" borderId="0" xfId="1" applyNumberFormat="1" applyFont="1"/>
    <xf numFmtId="9" fontId="0" fillId="0" borderId="0" xfId="1" applyFont="1"/>
    <xf numFmtId="0" fontId="2" fillId="2" borderId="1" xfId="0" applyFont="1" applyFill="1" applyBorder="1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NumberFormat="1"/>
    <xf numFmtId="0" fontId="2" fillId="2" borderId="1" xfId="0" applyFont="1" applyFill="1" applyBorder="1"/>
    <xf numFmtId="10" fontId="0" fillId="0" borderId="0" xfId="1" applyNumberFormat="1" applyFont="1"/>
    <xf numFmtId="0" fontId="2" fillId="3" borderId="1" xfId="0" applyFont="1" applyFill="1" applyBorder="1" applyAlignment="1">
      <alignment horizontal="left"/>
    </xf>
    <xf numFmtId="0" fontId="2" fillId="3" borderId="1" xfId="0" applyNumberFormat="1" applyFont="1" applyFill="1" applyBorder="1"/>
    <xf numFmtId="9" fontId="2" fillId="3" borderId="1" xfId="1" applyFont="1" applyFill="1" applyBorder="1"/>
    <xf numFmtId="9" fontId="2" fillId="3" borderId="0" xfId="1" applyFont="1" applyFill="1"/>
    <xf numFmtId="9" fontId="2" fillId="3" borderId="1" xfId="0" applyNumberFormat="1" applyFont="1" applyFill="1" applyBorder="1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NumberFormat="1"/>
    <xf numFmtId="0" fontId="2" fillId="2" borderId="1" xfId="0" applyFont="1" applyFill="1" applyBorder="1"/>
    <xf numFmtId="0" fontId="2" fillId="2" borderId="0" xfId="0" applyFont="1" applyFill="1" applyBorder="1"/>
    <xf numFmtId="164" fontId="0" fillId="0" borderId="0" xfId="1" applyNumberFormat="1" applyFont="1"/>
    <xf numFmtId="0" fontId="0" fillId="0" borderId="4" xfId="0" applyBorder="1"/>
    <xf numFmtId="164" fontId="0" fillId="0" borderId="5" xfId="1" applyNumberFormat="1" applyFont="1" applyBorder="1"/>
    <xf numFmtId="0" fontId="0" fillId="0" borderId="6" xfId="0" applyBorder="1"/>
    <xf numFmtId="164" fontId="0" fillId="0" borderId="7" xfId="1" applyNumberFormat="1" applyFont="1" applyBorder="1"/>
    <xf numFmtId="0" fontId="2" fillId="3" borderId="2" xfId="0" applyFont="1" applyFill="1" applyBorder="1"/>
    <xf numFmtId="164" fontId="2" fillId="3" borderId="3" xfId="1" applyNumberFormat="1" applyFont="1" applyFill="1" applyBorder="1"/>
    <xf numFmtId="0" fontId="2" fillId="3" borderId="4" xfId="0" applyFont="1" applyFill="1" applyBorder="1"/>
    <xf numFmtId="164" fontId="2" fillId="3" borderId="5" xfId="1" applyNumberFormat="1" applyFont="1" applyFill="1" applyBorder="1"/>
    <xf numFmtId="0" fontId="2" fillId="2" borderId="0" xfId="0" applyFont="1" applyFill="1"/>
    <xf numFmtId="43" fontId="0" fillId="0" borderId="0" xfId="3" applyFont="1"/>
    <xf numFmtId="165" fontId="0" fillId="0" borderId="9" xfId="3" applyNumberFormat="1" applyFont="1" applyBorder="1"/>
    <xf numFmtId="165" fontId="0" fillId="0" borderId="10" xfId="3" applyNumberFormat="1" applyFont="1" applyBorder="1"/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2" fillId="4" borderId="11" xfId="0" applyFont="1" applyFill="1" applyBorder="1" applyAlignment="1">
      <alignment horizontal="left"/>
    </xf>
    <xf numFmtId="165" fontId="2" fillId="4" borderId="8" xfId="3" applyNumberFormat="1" applyFont="1" applyFill="1" applyBorder="1"/>
    <xf numFmtId="165" fontId="2" fillId="4" borderId="12" xfId="3" applyNumberFormat="1" applyFont="1" applyFill="1" applyBorder="1"/>
    <xf numFmtId="165" fontId="0" fillId="0" borderId="0" xfId="3" applyNumberFormat="1" applyFont="1" applyBorder="1"/>
    <xf numFmtId="165" fontId="0" fillId="0" borderId="15" xfId="3" applyNumberFormat="1" applyFont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/>
    <xf numFmtId="165" fontId="2" fillId="4" borderId="17" xfId="3" applyNumberFormat="1" applyFont="1" applyFill="1" applyBorder="1"/>
    <xf numFmtId="165" fontId="0" fillId="0" borderId="5" xfId="3" applyNumberFormat="1" applyFont="1" applyBorder="1"/>
    <xf numFmtId="165" fontId="0" fillId="0" borderId="16" xfId="3" applyNumberFormat="1" applyFont="1" applyBorder="1"/>
    <xf numFmtId="0" fontId="0" fillId="0" borderId="5" xfId="0" applyBorder="1"/>
    <xf numFmtId="0" fontId="0" fillId="0" borderId="0" xfId="0" applyAlignment="1">
      <alignment vertical="top"/>
    </xf>
    <xf numFmtId="164" fontId="0" fillId="0" borderId="0" xfId="1" applyNumberFormat="1" applyFont="1" applyAlignment="1">
      <alignment vertical="top"/>
    </xf>
    <xf numFmtId="0" fontId="0" fillId="0" borderId="0" xfId="0" applyAlignment="1">
      <alignment horizontal="left" vertical="top" wrapText="1"/>
    </xf>
  </cellXfs>
  <cellStyles count="4">
    <cellStyle name="Comma 2" xfId="2"/>
    <cellStyle name="Komma" xfId="3" builtinId="3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39"/>
  <sheetViews>
    <sheetView topLeftCell="U1" zoomScaleNormal="100" workbookViewId="0">
      <selection activeCell="AB3" sqref="AB3"/>
    </sheetView>
  </sheetViews>
  <sheetFormatPr baseColWidth="10" defaultRowHeight="15" x14ac:dyDescent="0.25"/>
  <cols>
    <col min="1" max="1" width="83.42578125" bestFit="1" customWidth="1"/>
    <col min="2" max="2" width="7.7109375" bestFit="1" customWidth="1"/>
    <col min="3" max="3" width="11.5703125" bestFit="1" customWidth="1"/>
    <col min="4" max="4" width="10.5703125" bestFit="1" customWidth="1"/>
    <col min="5" max="7" width="11.5703125" bestFit="1" customWidth="1"/>
    <col min="8" max="20" width="12.5703125" bestFit="1" customWidth="1"/>
    <col min="21" max="21" width="12.5703125" style="61" bestFit="1" customWidth="1"/>
    <col min="22" max="26" width="12.5703125" bestFit="1" customWidth="1"/>
    <col min="27" max="27" width="11.5703125" bestFit="1" customWidth="1"/>
    <col min="28" max="28" width="12.5703125" bestFit="1" customWidth="1"/>
    <col min="29" max="29" width="14.140625" bestFit="1" customWidth="1"/>
    <col min="30" max="30" width="13.85546875" bestFit="1" customWidth="1"/>
  </cols>
  <sheetData>
    <row r="1" spans="1:30" x14ac:dyDescent="0.25">
      <c r="A1" s="34" t="s">
        <v>98</v>
      </c>
      <c r="B1" s="56" t="s">
        <v>59</v>
      </c>
      <c r="C1" s="45"/>
      <c r="D1" s="45"/>
      <c r="E1" s="45"/>
      <c r="F1" s="45"/>
      <c r="G1" s="45"/>
      <c r="H1" s="45"/>
      <c r="I1" s="57"/>
      <c r="J1" s="45" t="s">
        <v>60</v>
      </c>
      <c r="K1" s="45"/>
      <c r="L1" s="45"/>
      <c r="M1" s="45"/>
      <c r="N1" s="45"/>
      <c r="O1" s="45"/>
      <c r="P1" s="45"/>
      <c r="Q1" s="45"/>
      <c r="R1" s="45"/>
      <c r="S1" s="45"/>
      <c r="T1" s="45"/>
      <c r="U1" s="57"/>
      <c r="V1" s="45" t="s">
        <v>61</v>
      </c>
      <c r="W1" s="45"/>
      <c r="X1" s="45"/>
      <c r="Y1" s="45"/>
      <c r="Z1" s="45"/>
      <c r="AA1" s="45"/>
      <c r="AB1" s="45"/>
    </row>
    <row r="2" spans="1:30" ht="15.75" thickBot="1" x14ac:dyDescent="0.3">
      <c r="A2" s="35" t="s">
        <v>70</v>
      </c>
      <c r="B2" s="45" t="s">
        <v>71</v>
      </c>
      <c r="C2" s="45" t="s">
        <v>72</v>
      </c>
      <c r="D2" s="45" t="s">
        <v>73</v>
      </c>
      <c r="E2" s="45" t="s">
        <v>74</v>
      </c>
      <c r="F2" s="45" t="s">
        <v>75</v>
      </c>
      <c r="G2" s="45" t="s">
        <v>76</v>
      </c>
      <c r="H2" s="45" t="s">
        <v>77</v>
      </c>
      <c r="I2" s="57" t="s">
        <v>78</v>
      </c>
      <c r="J2" s="45" t="s">
        <v>79</v>
      </c>
      <c r="K2" s="45" t="s">
        <v>80</v>
      </c>
      <c r="L2" s="45" t="s">
        <v>81</v>
      </c>
      <c r="M2" s="45" t="s">
        <v>82</v>
      </c>
      <c r="N2" s="45" t="s">
        <v>83</v>
      </c>
      <c r="O2" s="45" t="s">
        <v>84</v>
      </c>
      <c r="P2" s="45" t="s">
        <v>85</v>
      </c>
      <c r="Q2" s="45" t="s">
        <v>86</v>
      </c>
      <c r="R2" s="45" t="s">
        <v>87</v>
      </c>
      <c r="S2" s="45" t="s">
        <v>88</v>
      </c>
      <c r="T2" s="45" t="s">
        <v>89</v>
      </c>
      <c r="U2" s="57" t="s">
        <v>90</v>
      </c>
      <c r="V2" s="45" t="s">
        <v>91</v>
      </c>
      <c r="W2" s="45" t="s">
        <v>92</v>
      </c>
      <c r="X2" s="45" t="s">
        <v>93</v>
      </c>
      <c r="Y2" s="45" t="s">
        <v>94</v>
      </c>
      <c r="Z2" s="45" t="s">
        <v>95</v>
      </c>
      <c r="AA2" s="45" t="s">
        <v>96</v>
      </c>
      <c r="AB2" s="45" t="s">
        <v>97</v>
      </c>
      <c r="AC2" s="45" t="s">
        <v>69</v>
      </c>
    </row>
    <row r="3" spans="1:30" x14ac:dyDescent="0.25">
      <c r="A3" s="51" t="s">
        <v>112</v>
      </c>
      <c r="B3" s="53"/>
      <c r="C3" s="53"/>
      <c r="D3" s="53"/>
      <c r="E3" s="53"/>
      <c r="F3" s="53"/>
      <c r="G3" s="53"/>
      <c r="H3" s="53"/>
      <c r="I3" s="58"/>
      <c r="J3" s="53"/>
      <c r="K3" s="53">
        <v>1820718.92</v>
      </c>
      <c r="L3" s="53">
        <v>385096540.90999997</v>
      </c>
      <c r="M3" s="53">
        <v>660961194.29000008</v>
      </c>
      <c r="N3" s="53">
        <v>410762688.74999994</v>
      </c>
      <c r="O3" s="53">
        <v>739498358.80999982</v>
      </c>
      <c r="P3" s="53">
        <v>414939224.39000005</v>
      </c>
      <c r="Q3" s="53">
        <v>269830381.88999999</v>
      </c>
      <c r="R3" s="53">
        <v>152610498.53</v>
      </c>
      <c r="S3" s="53">
        <v>27631223.400000002</v>
      </c>
      <c r="T3" s="53">
        <v>21162766.619999997</v>
      </c>
      <c r="U3" s="58">
        <v>13498472.739999998</v>
      </c>
      <c r="V3" s="53">
        <v>2835333.17</v>
      </c>
      <c r="W3" s="53">
        <v>4943774.9100000011</v>
      </c>
      <c r="X3" s="53">
        <v>6755820.2799999993</v>
      </c>
      <c r="Y3" s="53">
        <v>2388797.2699999996</v>
      </c>
      <c r="Z3" s="53">
        <v>2374121.3699999996</v>
      </c>
      <c r="AA3" s="53">
        <v>813379.71000000008</v>
      </c>
      <c r="AB3" s="53">
        <v>1226099.1400000001</v>
      </c>
      <c r="AC3" s="52">
        <f>SUM(B3:AB3)</f>
        <v>3119149395.0999994</v>
      </c>
      <c r="AD3" s="46"/>
    </row>
    <row r="4" spans="1:30" x14ac:dyDescent="0.25">
      <c r="A4" s="49" t="s">
        <v>2</v>
      </c>
      <c r="B4" s="54"/>
      <c r="C4" s="54"/>
      <c r="D4" s="54"/>
      <c r="E4" s="54"/>
      <c r="F4" s="54"/>
      <c r="G4" s="54"/>
      <c r="H4" s="54"/>
      <c r="I4" s="59"/>
      <c r="J4" s="54"/>
      <c r="K4" s="54">
        <v>25024.760000000002</v>
      </c>
      <c r="L4" s="54">
        <v>1216541.4700000002</v>
      </c>
      <c r="M4" s="54">
        <v>3876273.7300000004</v>
      </c>
      <c r="N4" s="54">
        <v>1703899.4500000002</v>
      </c>
      <c r="O4" s="54">
        <v>2350335.1000000006</v>
      </c>
      <c r="P4" s="54">
        <v>2099550.73</v>
      </c>
      <c r="Q4" s="54">
        <v>1792433.7299999997</v>
      </c>
      <c r="R4" s="54">
        <v>1140375.45</v>
      </c>
      <c r="S4" s="54">
        <v>124203.24</v>
      </c>
      <c r="T4" s="54">
        <v>115444.40999999999</v>
      </c>
      <c r="U4" s="59">
        <v>74782.91</v>
      </c>
      <c r="V4" s="54">
        <v>1909.6200000000001</v>
      </c>
      <c r="W4" s="54">
        <v>7137.53</v>
      </c>
      <c r="X4" s="54">
        <v>29305.9</v>
      </c>
      <c r="Y4" s="54">
        <v>5107.6099999999997</v>
      </c>
      <c r="Z4" s="54">
        <v>12693.24</v>
      </c>
      <c r="AA4" s="54"/>
      <c r="AB4" s="54">
        <v>1390.51</v>
      </c>
      <c r="AC4" s="47">
        <f t="shared" ref="AC4:AC67" si="0">SUM(B4:AB4)</f>
        <v>14576409.390000001</v>
      </c>
    </row>
    <row r="5" spans="1:30" x14ac:dyDescent="0.25">
      <c r="A5" s="49" t="s">
        <v>27</v>
      </c>
      <c r="B5" s="54"/>
      <c r="C5" s="54"/>
      <c r="D5" s="54"/>
      <c r="E5" s="54"/>
      <c r="F5" s="54"/>
      <c r="G5" s="54"/>
      <c r="H5" s="54"/>
      <c r="I5" s="59"/>
      <c r="J5" s="54"/>
      <c r="K5" s="54"/>
      <c r="L5" s="54">
        <v>36969.909999999996</v>
      </c>
      <c r="M5" s="54">
        <v>424938.64999999997</v>
      </c>
      <c r="N5" s="54">
        <v>112599.94999999998</v>
      </c>
      <c r="O5" s="54">
        <v>83082.13</v>
      </c>
      <c r="P5" s="54">
        <v>391669.02999999997</v>
      </c>
      <c r="Q5" s="54">
        <v>78801.33</v>
      </c>
      <c r="R5" s="54">
        <v>57538.55</v>
      </c>
      <c r="S5" s="54">
        <v>1252.81</v>
      </c>
      <c r="T5" s="54"/>
      <c r="U5" s="59">
        <v>3969</v>
      </c>
      <c r="V5" s="54"/>
      <c r="W5" s="54"/>
      <c r="X5" s="54"/>
      <c r="Y5" s="54"/>
      <c r="Z5" s="54"/>
      <c r="AA5" s="54"/>
      <c r="AB5" s="54"/>
      <c r="AC5" s="47">
        <f t="shared" si="0"/>
        <v>1190821.3600000001</v>
      </c>
    </row>
    <row r="6" spans="1:30" x14ac:dyDescent="0.25">
      <c r="A6" s="49" t="s">
        <v>5</v>
      </c>
      <c r="B6" s="54"/>
      <c r="C6" s="54"/>
      <c r="D6" s="54"/>
      <c r="E6" s="54"/>
      <c r="F6" s="54"/>
      <c r="G6" s="54"/>
      <c r="H6" s="54"/>
      <c r="I6" s="59"/>
      <c r="J6" s="54"/>
      <c r="K6" s="54">
        <v>144602.42000000001</v>
      </c>
      <c r="L6" s="54">
        <v>16992350.859999999</v>
      </c>
      <c r="M6" s="54">
        <v>43785890.690000013</v>
      </c>
      <c r="N6" s="54">
        <v>20037584.360000007</v>
      </c>
      <c r="O6" s="54">
        <v>36624081.039999999</v>
      </c>
      <c r="P6" s="54">
        <v>25600935.959999997</v>
      </c>
      <c r="Q6" s="54">
        <v>19399029.720000003</v>
      </c>
      <c r="R6" s="54">
        <v>10584042.08</v>
      </c>
      <c r="S6" s="54">
        <v>1521230.8999999994</v>
      </c>
      <c r="T6" s="54">
        <v>813903.28</v>
      </c>
      <c r="U6" s="59">
        <v>376707.06999999995</v>
      </c>
      <c r="V6" s="54">
        <v>40122.67</v>
      </c>
      <c r="W6" s="54">
        <v>185234.5</v>
      </c>
      <c r="X6" s="54">
        <v>473410.28</v>
      </c>
      <c r="Y6" s="54">
        <v>106823.90000000001</v>
      </c>
      <c r="Z6" s="54">
        <v>210171.97</v>
      </c>
      <c r="AA6" s="54">
        <v>60000</v>
      </c>
      <c r="AB6" s="54">
        <v>30000</v>
      </c>
      <c r="AC6" s="47">
        <f t="shared" si="0"/>
        <v>176986121.70000002</v>
      </c>
    </row>
    <row r="7" spans="1:30" x14ac:dyDescent="0.25">
      <c r="A7" s="49" t="s">
        <v>28</v>
      </c>
      <c r="B7" s="54"/>
      <c r="C7" s="54"/>
      <c r="D7" s="54"/>
      <c r="E7" s="54"/>
      <c r="F7" s="54"/>
      <c r="G7" s="54"/>
      <c r="H7" s="54"/>
      <c r="I7" s="59"/>
      <c r="J7" s="54"/>
      <c r="K7" s="54"/>
      <c r="L7" s="54">
        <v>199658.52</v>
      </c>
      <c r="M7" s="54">
        <v>1247773.75</v>
      </c>
      <c r="N7" s="54">
        <v>346802.92</v>
      </c>
      <c r="O7" s="54">
        <v>819791.54</v>
      </c>
      <c r="P7" s="54">
        <v>540771.56000000006</v>
      </c>
      <c r="Q7" s="54">
        <v>488286.77999999997</v>
      </c>
      <c r="R7" s="54">
        <v>252977.19</v>
      </c>
      <c r="S7" s="54">
        <v>96153.97</v>
      </c>
      <c r="T7" s="54">
        <v>7371.06</v>
      </c>
      <c r="U7" s="59"/>
      <c r="V7" s="54"/>
      <c r="W7" s="54"/>
      <c r="X7" s="54"/>
      <c r="Y7" s="54">
        <v>616.83000000000004</v>
      </c>
      <c r="Z7" s="54"/>
      <c r="AA7" s="54">
        <v>13933.6</v>
      </c>
      <c r="AB7" s="54"/>
      <c r="AC7" s="47">
        <f t="shared" si="0"/>
        <v>4014137.72</v>
      </c>
    </row>
    <row r="8" spans="1:30" x14ac:dyDescent="0.25">
      <c r="A8" s="49" t="s">
        <v>29</v>
      </c>
      <c r="B8" s="54"/>
      <c r="C8" s="54"/>
      <c r="D8" s="54"/>
      <c r="E8" s="54"/>
      <c r="F8" s="54"/>
      <c r="G8" s="54"/>
      <c r="H8" s="54"/>
      <c r="I8" s="59"/>
      <c r="J8" s="54"/>
      <c r="K8" s="54"/>
      <c r="L8" s="54">
        <v>315673.24000000005</v>
      </c>
      <c r="M8" s="54">
        <v>815909.0700000003</v>
      </c>
      <c r="N8" s="54">
        <v>281955.49</v>
      </c>
      <c r="O8" s="54">
        <v>596488.56000000006</v>
      </c>
      <c r="P8" s="54">
        <v>847299.33000000007</v>
      </c>
      <c r="Q8" s="54">
        <v>532408.73</v>
      </c>
      <c r="R8" s="54">
        <v>486873.14999999997</v>
      </c>
      <c r="S8" s="54">
        <v>39820.11</v>
      </c>
      <c r="T8" s="54">
        <v>66504.55</v>
      </c>
      <c r="U8" s="59">
        <v>16222.2</v>
      </c>
      <c r="V8" s="54"/>
      <c r="W8" s="54"/>
      <c r="X8" s="54"/>
      <c r="Y8" s="54">
        <v>2253.6</v>
      </c>
      <c r="Z8" s="54"/>
      <c r="AA8" s="54"/>
      <c r="AB8" s="54"/>
      <c r="AC8" s="47">
        <f t="shared" si="0"/>
        <v>4001408.0300000003</v>
      </c>
    </row>
    <row r="9" spans="1:30" x14ac:dyDescent="0.25">
      <c r="A9" s="49" t="s">
        <v>24</v>
      </c>
      <c r="B9" s="54"/>
      <c r="C9" s="54"/>
      <c r="D9" s="54"/>
      <c r="E9" s="54"/>
      <c r="F9" s="54"/>
      <c r="G9" s="54"/>
      <c r="H9" s="54"/>
      <c r="I9" s="59"/>
      <c r="J9" s="54"/>
      <c r="K9" s="54">
        <v>64162.58</v>
      </c>
      <c r="L9" s="54">
        <v>13066627.269999998</v>
      </c>
      <c r="M9" s="54">
        <v>40712175.369999997</v>
      </c>
      <c r="N9" s="54">
        <v>18296844.5</v>
      </c>
      <c r="O9" s="54">
        <v>25369725.379999999</v>
      </c>
      <c r="P9" s="54">
        <v>23031131.610000003</v>
      </c>
      <c r="Q9" s="54">
        <v>17286398.82</v>
      </c>
      <c r="R9" s="54">
        <v>9655447.6799999997</v>
      </c>
      <c r="S9" s="54">
        <v>1514584.6900000002</v>
      </c>
      <c r="T9" s="54">
        <v>1104180.25</v>
      </c>
      <c r="U9" s="59">
        <v>431449.96</v>
      </c>
      <c r="V9" s="54">
        <v>72920.34</v>
      </c>
      <c r="W9" s="54">
        <v>398149.18999999994</v>
      </c>
      <c r="X9" s="54">
        <v>222415.49</v>
      </c>
      <c r="Y9" s="54">
        <v>130518.81</v>
      </c>
      <c r="Z9" s="54">
        <v>165088.17000000001</v>
      </c>
      <c r="AA9" s="54">
        <v>30000</v>
      </c>
      <c r="AB9" s="54">
        <v>8869.4</v>
      </c>
      <c r="AC9" s="47">
        <f t="shared" si="0"/>
        <v>151560689.51000002</v>
      </c>
    </row>
    <row r="10" spans="1:30" x14ac:dyDescent="0.25">
      <c r="A10" s="49" t="s">
        <v>9</v>
      </c>
      <c r="B10" s="54"/>
      <c r="C10" s="54"/>
      <c r="D10" s="54"/>
      <c r="E10" s="54"/>
      <c r="F10" s="54"/>
      <c r="G10" s="54"/>
      <c r="H10" s="54"/>
      <c r="I10" s="59"/>
      <c r="J10" s="54"/>
      <c r="K10" s="54">
        <v>371603.07999999996</v>
      </c>
      <c r="L10" s="54">
        <v>73516501.5</v>
      </c>
      <c r="M10" s="54">
        <v>120007240.93000001</v>
      </c>
      <c r="N10" s="54">
        <v>58292304.029999994</v>
      </c>
      <c r="O10" s="54">
        <v>119279602.27999999</v>
      </c>
      <c r="P10" s="54">
        <v>81672685.409999996</v>
      </c>
      <c r="Q10" s="54">
        <v>52398461.289999999</v>
      </c>
      <c r="R10" s="54">
        <v>28588084.910000004</v>
      </c>
      <c r="S10" s="54">
        <v>5282746.0500000007</v>
      </c>
      <c r="T10" s="54">
        <v>3527484.34</v>
      </c>
      <c r="U10" s="59">
        <v>1739403.1899999997</v>
      </c>
      <c r="V10" s="54">
        <v>214620.27000000002</v>
      </c>
      <c r="W10" s="54">
        <v>616098.48999999987</v>
      </c>
      <c r="X10" s="54">
        <v>1022696.5200000001</v>
      </c>
      <c r="Y10" s="54">
        <v>437881.08999999997</v>
      </c>
      <c r="Z10" s="54">
        <v>383949.84000000008</v>
      </c>
      <c r="AA10" s="54">
        <v>68676.310000000012</v>
      </c>
      <c r="AB10" s="54">
        <v>49896.599999999991</v>
      </c>
      <c r="AC10" s="47">
        <f t="shared" si="0"/>
        <v>547469936.13000011</v>
      </c>
    </row>
    <row r="11" spans="1:30" x14ac:dyDescent="0.25">
      <c r="A11" s="49" t="s">
        <v>13</v>
      </c>
      <c r="B11" s="54"/>
      <c r="C11" s="54"/>
      <c r="D11" s="54"/>
      <c r="E11" s="54"/>
      <c r="F11" s="54"/>
      <c r="G11" s="54"/>
      <c r="H11" s="54"/>
      <c r="I11" s="59"/>
      <c r="J11" s="54"/>
      <c r="K11" s="54">
        <v>131959.95000000001</v>
      </c>
      <c r="L11" s="54">
        <v>13360163.780000001</v>
      </c>
      <c r="M11" s="54">
        <v>24417246.66</v>
      </c>
      <c r="N11" s="54">
        <v>15918599.850000003</v>
      </c>
      <c r="O11" s="54">
        <v>28409209.920000002</v>
      </c>
      <c r="P11" s="54">
        <v>17080073.120000001</v>
      </c>
      <c r="Q11" s="54">
        <v>12269554.119999999</v>
      </c>
      <c r="R11" s="54">
        <v>7213896.8499999996</v>
      </c>
      <c r="S11" s="54">
        <v>1375728.7900000003</v>
      </c>
      <c r="T11" s="54">
        <v>888844.2300000001</v>
      </c>
      <c r="U11" s="59">
        <v>1097023.9600000002</v>
      </c>
      <c r="V11" s="54">
        <v>122890.22</v>
      </c>
      <c r="W11" s="54">
        <v>628904.66</v>
      </c>
      <c r="X11" s="54">
        <v>613293.82000000007</v>
      </c>
      <c r="Y11" s="54">
        <v>93607.139999999985</v>
      </c>
      <c r="Z11" s="54">
        <v>17704.36</v>
      </c>
      <c r="AA11" s="54">
        <v>23336.39</v>
      </c>
      <c r="AB11" s="54">
        <v>16558.47</v>
      </c>
      <c r="AC11" s="47">
        <f t="shared" si="0"/>
        <v>123678596.28999999</v>
      </c>
    </row>
    <row r="12" spans="1:30" x14ac:dyDescent="0.25">
      <c r="A12" s="49" t="s">
        <v>15</v>
      </c>
      <c r="B12" s="54"/>
      <c r="C12" s="54"/>
      <c r="D12" s="54"/>
      <c r="E12" s="54"/>
      <c r="F12" s="54"/>
      <c r="G12" s="54"/>
      <c r="H12" s="54"/>
      <c r="I12" s="59"/>
      <c r="J12" s="54"/>
      <c r="K12" s="54">
        <v>654843.2699999999</v>
      </c>
      <c r="L12" s="54">
        <v>188479002.21999997</v>
      </c>
      <c r="M12" s="54">
        <v>264676323.06</v>
      </c>
      <c r="N12" s="54">
        <v>197545597.08000001</v>
      </c>
      <c r="O12" s="54">
        <v>362012046.59000003</v>
      </c>
      <c r="P12" s="54">
        <v>145173766.06999999</v>
      </c>
      <c r="Q12" s="54">
        <v>73117273.980000004</v>
      </c>
      <c r="R12" s="54">
        <v>36818917.250000007</v>
      </c>
      <c r="S12" s="54">
        <v>6051378.1799999997</v>
      </c>
      <c r="T12" s="54">
        <v>5475587.7699999996</v>
      </c>
      <c r="U12" s="59">
        <v>3533526.01</v>
      </c>
      <c r="V12" s="54">
        <v>1019927.3600000001</v>
      </c>
      <c r="W12" s="54">
        <v>997911.82000000018</v>
      </c>
      <c r="X12" s="54">
        <v>1691566.9199999995</v>
      </c>
      <c r="Y12" s="54">
        <v>554806.4</v>
      </c>
      <c r="Z12" s="54">
        <v>722501.06999999983</v>
      </c>
      <c r="AA12" s="54">
        <v>108767.95999999999</v>
      </c>
      <c r="AB12" s="54">
        <v>70373.739999999991</v>
      </c>
      <c r="AC12" s="47">
        <f t="shared" si="0"/>
        <v>1288704116.75</v>
      </c>
    </row>
    <row r="13" spans="1:30" x14ac:dyDescent="0.25">
      <c r="A13" s="49" t="s">
        <v>18</v>
      </c>
      <c r="B13" s="54"/>
      <c r="C13" s="54"/>
      <c r="D13" s="54"/>
      <c r="E13" s="54"/>
      <c r="F13" s="54"/>
      <c r="G13" s="54"/>
      <c r="H13" s="54"/>
      <c r="I13" s="59"/>
      <c r="J13" s="54"/>
      <c r="K13" s="54">
        <v>57677.81</v>
      </c>
      <c r="L13" s="54">
        <v>5461388.9299999997</v>
      </c>
      <c r="M13" s="54">
        <v>14650145.259999998</v>
      </c>
      <c r="N13" s="54">
        <v>9075055.120000001</v>
      </c>
      <c r="O13" s="54">
        <v>16152753.639999999</v>
      </c>
      <c r="P13" s="54">
        <v>11911266.99</v>
      </c>
      <c r="Q13" s="54">
        <v>8554430.0699999984</v>
      </c>
      <c r="R13" s="54">
        <v>6004356.4799999995</v>
      </c>
      <c r="S13" s="54">
        <v>1137962.43</v>
      </c>
      <c r="T13" s="54">
        <v>868105.51</v>
      </c>
      <c r="U13" s="59">
        <v>475983.85</v>
      </c>
      <c r="V13" s="54">
        <v>136775.21</v>
      </c>
      <c r="W13" s="54">
        <v>156077.44</v>
      </c>
      <c r="X13" s="54">
        <v>94242.1</v>
      </c>
      <c r="Y13" s="54">
        <v>51523.150000000009</v>
      </c>
      <c r="Z13" s="54">
        <v>46881.1</v>
      </c>
      <c r="AA13" s="54">
        <v>11284.720000000001</v>
      </c>
      <c r="AB13" s="54">
        <v>88624.040000000008</v>
      </c>
      <c r="AC13" s="47">
        <f t="shared" si="0"/>
        <v>74934533.849999994</v>
      </c>
    </row>
    <row r="14" spans="1:30" x14ac:dyDescent="0.25">
      <c r="A14" s="49" t="s">
        <v>25</v>
      </c>
      <c r="B14" s="54"/>
      <c r="C14" s="54"/>
      <c r="D14" s="54"/>
      <c r="E14" s="54"/>
      <c r="F14" s="54"/>
      <c r="G14" s="54"/>
      <c r="H14" s="54"/>
      <c r="I14" s="59"/>
      <c r="J14" s="54"/>
      <c r="K14" s="54">
        <v>6124.14</v>
      </c>
      <c r="L14" s="54">
        <v>1245221.46</v>
      </c>
      <c r="M14" s="54">
        <v>4188350.3499999987</v>
      </c>
      <c r="N14" s="54">
        <v>2613154.0999999996</v>
      </c>
      <c r="O14" s="54">
        <v>4501532.9700000007</v>
      </c>
      <c r="P14" s="54">
        <v>3040977.9900000007</v>
      </c>
      <c r="Q14" s="54">
        <v>2578824.2600000002</v>
      </c>
      <c r="R14" s="54">
        <v>1528847.31</v>
      </c>
      <c r="S14" s="54">
        <v>277277.09999999998</v>
      </c>
      <c r="T14" s="54">
        <v>297598.55</v>
      </c>
      <c r="U14" s="59">
        <v>328013.2</v>
      </c>
      <c r="V14" s="54">
        <v>31576.48</v>
      </c>
      <c r="W14" s="54">
        <v>87263.61</v>
      </c>
      <c r="X14" s="54">
        <v>6369.75</v>
      </c>
      <c r="Y14" s="54">
        <v>36739.21</v>
      </c>
      <c r="Z14" s="54">
        <v>1972.37</v>
      </c>
      <c r="AA14" s="54">
        <v>267.89999999999998</v>
      </c>
      <c r="AB14" s="54"/>
      <c r="AC14" s="47">
        <f t="shared" si="0"/>
        <v>20770110.75</v>
      </c>
    </row>
    <row r="15" spans="1:30" x14ac:dyDescent="0.25">
      <c r="A15" s="49" t="s">
        <v>32</v>
      </c>
      <c r="B15" s="54"/>
      <c r="C15" s="54"/>
      <c r="D15" s="54"/>
      <c r="E15" s="54"/>
      <c r="F15" s="54"/>
      <c r="G15" s="54"/>
      <c r="H15" s="54"/>
      <c r="I15" s="59"/>
      <c r="J15" s="54"/>
      <c r="K15" s="54"/>
      <c r="L15" s="54">
        <v>87801.44</v>
      </c>
      <c r="M15" s="54">
        <v>108375.46000000002</v>
      </c>
      <c r="N15" s="54">
        <v>407655.69</v>
      </c>
      <c r="O15" s="54">
        <v>236991.12</v>
      </c>
      <c r="P15" s="54">
        <v>142283.09999999998</v>
      </c>
      <c r="Q15" s="54">
        <v>486777.05</v>
      </c>
      <c r="R15" s="54">
        <v>450238.17000000004</v>
      </c>
      <c r="S15" s="54">
        <v>198078.72</v>
      </c>
      <c r="T15" s="54">
        <v>156003.32999999999</v>
      </c>
      <c r="U15" s="59">
        <v>70471.460000000006</v>
      </c>
      <c r="V15" s="54">
        <v>8131.3099999999995</v>
      </c>
      <c r="W15" s="54">
        <v>64883.200000000004</v>
      </c>
      <c r="X15" s="54">
        <v>20657.75</v>
      </c>
      <c r="Y15" s="54">
        <v>11968.130000000001</v>
      </c>
      <c r="Z15" s="54">
        <v>20959.2</v>
      </c>
      <c r="AA15" s="54">
        <v>2059.84</v>
      </c>
      <c r="AB15" s="54">
        <v>6682.94</v>
      </c>
      <c r="AC15" s="47">
        <f t="shared" si="0"/>
        <v>2480017.9100000006</v>
      </c>
    </row>
    <row r="16" spans="1:30" x14ac:dyDescent="0.25">
      <c r="A16" s="49" t="s">
        <v>30</v>
      </c>
      <c r="B16" s="54"/>
      <c r="C16" s="54"/>
      <c r="D16" s="54"/>
      <c r="E16" s="54"/>
      <c r="F16" s="54"/>
      <c r="G16" s="54"/>
      <c r="H16" s="54"/>
      <c r="I16" s="59"/>
      <c r="J16" s="54"/>
      <c r="K16" s="54">
        <v>3694.74</v>
      </c>
      <c r="L16" s="54">
        <v>6652610.6599999992</v>
      </c>
      <c r="M16" s="54">
        <v>14670408.239999998</v>
      </c>
      <c r="N16" s="54">
        <v>8912815.1300000008</v>
      </c>
      <c r="O16" s="54">
        <v>12570678.610000001</v>
      </c>
      <c r="P16" s="54">
        <v>7720268.75</v>
      </c>
      <c r="Q16" s="54">
        <v>7481827.4600000009</v>
      </c>
      <c r="R16" s="54">
        <v>4971436.32</v>
      </c>
      <c r="S16" s="54">
        <v>1171171.5</v>
      </c>
      <c r="T16" s="54">
        <v>843679.68</v>
      </c>
      <c r="U16" s="59">
        <v>724010.85999999987</v>
      </c>
      <c r="V16" s="54">
        <v>114327.77</v>
      </c>
      <c r="W16" s="54">
        <v>155936.40999999997</v>
      </c>
      <c r="X16" s="54">
        <v>434220.62000000005</v>
      </c>
      <c r="Y16" s="54">
        <v>298452.93000000005</v>
      </c>
      <c r="Z16" s="54">
        <v>44518.14</v>
      </c>
      <c r="AA16" s="54">
        <v>40280.870000000003</v>
      </c>
      <c r="AB16" s="54">
        <v>55302.83</v>
      </c>
      <c r="AC16" s="47">
        <f t="shared" si="0"/>
        <v>66865641.519999988</v>
      </c>
    </row>
    <row r="17" spans="1:30" x14ac:dyDescent="0.25">
      <c r="A17" s="49" t="s">
        <v>19</v>
      </c>
      <c r="B17" s="54"/>
      <c r="C17" s="54"/>
      <c r="D17" s="54"/>
      <c r="E17" s="54"/>
      <c r="F17" s="54"/>
      <c r="G17" s="54"/>
      <c r="H17" s="54"/>
      <c r="I17" s="59"/>
      <c r="J17" s="54"/>
      <c r="K17" s="54">
        <v>132370.52999999997</v>
      </c>
      <c r="L17" s="54">
        <v>13775636.709999997</v>
      </c>
      <c r="M17" s="54">
        <v>43478711.869999997</v>
      </c>
      <c r="N17" s="54">
        <v>23624354.760000002</v>
      </c>
      <c r="O17" s="54">
        <v>35584365.119999997</v>
      </c>
      <c r="P17" s="54">
        <v>32229258.359999996</v>
      </c>
      <c r="Q17" s="54">
        <v>25049901.160000004</v>
      </c>
      <c r="R17" s="54">
        <v>15252588.109999998</v>
      </c>
      <c r="S17" s="54">
        <v>3056129.6599999997</v>
      </c>
      <c r="T17" s="54">
        <v>1747852.01</v>
      </c>
      <c r="U17" s="59">
        <v>824920.82000000007</v>
      </c>
      <c r="V17" s="54">
        <v>352634.13</v>
      </c>
      <c r="W17" s="54">
        <v>557749.89</v>
      </c>
      <c r="X17" s="54">
        <v>551482.76</v>
      </c>
      <c r="Y17" s="54">
        <v>217180</v>
      </c>
      <c r="Z17" s="54">
        <v>238104.16</v>
      </c>
      <c r="AA17" s="54">
        <v>38780.450000000004</v>
      </c>
      <c r="AB17" s="54">
        <v>185249.13999999996</v>
      </c>
      <c r="AC17" s="47">
        <f t="shared" si="0"/>
        <v>196897269.63999987</v>
      </c>
    </row>
    <row r="18" spans="1:30" x14ac:dyDescent="0.25">
      <c r="A18" s="49" t="s">
        <v>21</v>
      </c>
      <c r="B18" s="54"/>
      <c r="C18" s="54"/>
      <c r="D18" s="54"/>
      <c r="E18" s="54"/>
      <c r="F18" s="54"/>
      <c r="G18" s="54"/>
      <c r="H18" s="54"/>
      <c r="I18" s="59"/>
      <c r="J18" s="54"/>
      <c r="K18" s="54">
        <v>44100.390000000007</v>
      </c>
      <c r="L18" s="54">
        <v>19341001.460000005</v>
      </c>
      <c r="M18" s="54">
        <v>35936601.810000002</v>
      </c>
      <c r="N18" s="54">
        <v>21342786.93</v>
      </c>
      <c r="O18" s="54">
        <v>43257127.519999996</v>
      </c>
      <c r="P18" s="54">
        <v>28890455.059999995</v>
      </c>
      <c r="Q18" s="54">
        <v>24264933.049999993</v>
      </c>
      <c r="R18" s="54">
        <v>14407049.839999998</v>
      </c>
      <c r="S18" s="54">
        <v>2289131.9900000002</v>
      </c>
      <c r="T18" s="54">
        <v>1484892.6700000002</v>
      </c>
      <c r="U18" s="59">
        <v>663364.02000000014</v>
      </c>
      <c r="V18" s="54">
        <v>377664.95000000007</v>
      </c>
      <c r="W18" s="54">
        <v>451059.77999999997</v>
      </c>
      <c r="X18" s="54">
        <v>704005.32</v>
      </c>
      <c r="Y18" s="54">
        <v>198411.46999999997</v>
      </c>
      <c r="Z18" s="54">
        <v>363980.54000000004</v>
      </c>
      <c r="AA18" s="54">
        <v>52852.18</v>
      </c>
      <c r="AB18" s="54">
        <v>67288.09</v>
      </c>
      <c r="AC18" s="47">
        <f t="shared" si="0"/>
        <v>194136707.06999996</v>
      </c>
    </row>
    <row r="19" spans="1:30" x14ac:dyDescent="0.25">
      <c r="A19" s="49" t="s">
        <v>33</v>
      </c>
      <c r="B19" s="54"/>
      <c r="C19" s="54"/>
      <c r="D19" s="54"/>
      <c r="E19" s="54"/>
      <c r="F19" s="54"/>
      <c r="G19" s="54"/>
      <c r="H19" s="54"/>
      <c r="I19" s="59"/>
      <c r="J19" s="54"/>
      <c r="K19" s="54"/>
      <c r="L19" s="54">
        <v>8887.9300000000021</v>
      </c>
      <c r="M19" s="54">
        <v>83879.110000000015</v>
      </c>
      <c r="N19" s="54">
        <v>31208.080000000002</v>
      </c>
      <c r="O19" s="54">
        <v>34259.81</v>
      </c>
      <c r="P19" s="54">
        <v>41974.14</v>
      </c>
      <c r="Q19" s="54">
        <v>25312.190000000002</v>
      </c>
      <c r="R19" s="54">
        <v>69158.5</v>
      </c>
      <c r="S19" s="54"/>
      <c r="T19" s="54"/>
      <c r="U19" s="59">
        <v>10306.620000000001</v>
      </c>
      <c r="V19" s="54"/>
      <c r="W19" s="54">
        <v>182.4</v>
      </c>
      <c r="X19" s="54"/>
      <c r="Y19" s="54"/>
      <c r="Z19" s="54"/>
      <c r="AA19" s="54"/>
      <c r="AB19" s="54"/>
      <c r="AC19" s="47">
        <f t="shared" si="0"/>
        <v>305168.78000000003</v>
      </c>
    </row>
    <row r="20" spans="1:30" x14ac:dyDescent="0.25">
      <c r="A20" s="49" t="s">
        <v>26</v>
      </c>
      <c r="B20" s="54"/>
      <c r="C20" s="54"/>
      <c r="D20" s="54"/>
      <c r="E20" s="54"/>
      <c r="F20" s="54"/>
      <c r="G20" s="54"/>
      <c r="H20" s="54"/>
      <c r="I20" s="59"/>
      <c r="J20" s="54"/>
      <c r="K20" s="54">
        <v>2982.4300000000003</v>
      </c>
      <c r="L20" s="54">
        <v>4939748.8000000007</v>
      </c>
      <c r="M20" s="54">
        <v>8118995.7999999989</v>
      </c>
      <c r="N20" s="54">
        <v>5516108.4000000004</v>
      </c>
      <c r="O20" s="54">
        <v>7866113.0499999998</v>
      </c>
      <c r="P20" s="54">
        <v>4194913.8699999992</v>
      </c>
      <c r="Q20" s="54">
        <v>2358056.98</v>
      </c>
      <c r="R20" s="54">
        <v>1848042.1099999999</v>
      </c>
      <c r="S20" s="54">
        <v>401497.93999999994</v>
      </c>
      <c r="T20" s="54">
        <v>583007.92999999993</v>
      </c>
      <c r="U20" s="59">
        <v>353578.43</v>
      </c>
      <c r="V20" s="54">
        <v>96211.839999999982</v>
      </c>
      <c r="W20" s="54">
        <v>57137.750000000007</v>
      </c>
      <c r="X20" s="54">
        <v>77268.37999999999</v>
      </c>
      <c r="Y20" s="54">
        <v>2177.98</v>
      </c>
      <c r="Z20" s="54">
        <v>102445.57</v>
      </c>
      <c r="AA20" s="54">
        <v>26410.639999999999</v>
      </c>
      <c r="AB20" s="54">
        <v>4650.99</v>
      </c>
      <c r="AC20" s="47">
        <f t="shared" si="0"/>
        <v>36549348.890000008</v>
      </c>
    </row>
    <row r="21" spans="1:30" x14ac:dyDescent="0.25">
      <c r="A21" s="49" t="s">
        <v>31</v>
      </c>
      <c r="B21" s="54"/>
      <c r="C21" s="54"/>
      <c r="D21" s="54"/>
      <c r="E21" s="54"/>
      <c r="F21" s="54"/>
      <c r="G21" s="54"/>
      <c r="H21" s="54"/>
      <c r="I21" s="59"/>
      <c r="J21" s="54"/>
      <c r="K21" s="54">
        <v>783.87</v>
      </c>
      <c r="L21" s="54">
        <v>1923742.7600000002</v>
      </c>
      <c r="M21" s="54">
        <v>7138929.959999999</v>
      </c>
      <c r="N21" s="54">
        <v>3023427.38</v>
      </c>
      <c r="O21" s="54">
        <v>4113464.73</v>
      </c>
      <c r="P21" s="54">
        <v>3762317.64</v>
      </c>
      <c r="Q21" s="54">
        <v>2916281.7800000003</v>
      </c>
      <c r="R21" s="54">
        <v>1519755.9799999997</v>
      </c>
      <c r="S21" s="54">
        <v>622902</v>
      </c>
      <c r="T21" s="54">
        <v>288467.56</v>
      </c>
      <c r="U21" s="59">
        <v>100561.10999999999</v>
      </c>
      <c r="V21" s="54">
        <v>28239.939999999995</v>
      </c>
      <c r="W21" s="54">
        <v>64942.5</v>
      </c>
      <c r="X21" s="54">
        <v>45026.29</v>
      </c>
      <c r="Y21" s="54">
        <v>9410.7100000000009</v>
      </c>
      <c r="Z21" s="54">
        <v>8717.1299999999992</v>
      </c>
      <c r="AA21" s="54">
        <v>18271.23</v>
      </c>
      <c r="AB21" s="54">
        <v>674.26</v>
      </c>
      <c r="AC21" s="47">
        <f t="shared" si="0"/>
        <v>25585916.830000002</v>
      </c>
    </row>
    <row r="22" spans="1:30" x14ac:dyDescent="0.25">
      <c r="A22" s="49" t="s">
        <v>22</v>
      </c>
      <c r="B22" s="54"/>
      <c r="C22" s="54"/>
      <c r="D22" s="54"/>
      <c r="E22" s="54"/>
      <c r="F22" s="54"/>
      <c r="G22" s="54"/>
      <c r="H22" s="54"/>
      <c r="I22" s="59"/>
      <c r="J22" s="54"/>
      <c r="K22" s="54">
        <v>91690.59</v>
      </c>
      <c r="L22" s="54">
        <v>10794870.200000001</v>
      </c>
      <c r="M22" s="54">
        <v>19342044.93</v>
      </c>
      <c r="N22" s="54">
        <v>16539243.810000004</v>
      </c>
      <c r="O22" s="54">
        <v>25947749.359999999</v>
      </c>
      <c r="P22" s="54">
        <v>18094956.09</v>
      </c>
      <c r="Q22" s="54">
        <v>13286358.829999998</v>
      </c>
      <c r="R22" s="54">
        <v>8196559.0200000005</v>
      </c>
      <c r="S22" s="54">
        <v>1754412.0799999998</v>
      </c>
      <c r="T22" s="54">
        <v>2267146.4900000002</v>
      </c>
      <c r="U22" s="59">
        <v>2376617.75</v>
      </c>
      <c r="V22" s="54">
        <v>126843.39999999998</v>
      </c>
      <c r="W22" s="54">
        <v>335101.53000000003</v>
      </c>
      <c r="X22" s="54">
        <v>619903.42999999993</v>
      </c>
      <c r="Y22" s="54">
        <v>221918.31000000003</v>
      </c>
      <c r="Z22" s="54">
        <v>25278.76</v>
      </c>
      <c r="AA22" s="54">
        <v>302880.49000000005</v>
      </c>
      <c r="AB22" s="54">
        <v>319497.36</v>
      </c>
      <c r="AC22" s="47">
        <f t="shared" si="0"/>
        <v>120643072.43000001</v>
      </c>
    </row>
    <row r="23" spans="1:30" x14ac:dyDescent="0.25">
      <c r="A23" s="49" t="s">
        <v>23</v>
      </c>
      <c r="B23" s="54"/>
      <c r="C23" s="54"/>
      <c r="D23" s="54"/>
      <c r="E23" s="54"/>
      <c r="F23" s="54"/>
      <c r="G23" s="54"/>
      <c r="H23" s="54"/>
      <c r="I23" s="59"/>
      <c r="J23" s="54"/>
      <c r="K23" s="54">
        <v>89098.359999999986</v>
      </c>
      <c r="L23" s="54">
        <v>13635770.110000001</v>
      </c>
      <c r="M23" s="54">
        <v>13146755.5</v>
      </c>
      <c r="N23" s="54">
        <v>7083802.959999999</v>
      </c>
      <c r="O23" s="54">
        <v>13595622.170000002</v>
      </c>
      <c r="P23" s="54">
        <v>8456127.9499999993</v>
      </c>
      <c r="Q23" s="54">
        <v>5382136.0800000001</v>
      </c>
      <c r="R23" s="54">
        <v>3519257.07</v>
      </c>
      <c r="S23" s="54">
        <v>705678.11999999988</v>
      </c>
      <c r="T23" s="54">
        <v>562127.04</v>
      </c>
      <c r="U23" s="59">
        <v>284207.75</v>
      </c>
      <c r="V23" s="54">
        <v>90537.66</v>
      </c>
      <c r="W23" s="54">
        <v>168485.97</v>
      </c>
      <c r="X23" s="54">
        <v>149954.95000000001</v>
      </c>
      <c r="Y23" s="54">
        <v>9400</v>
      </c>
      <c r="Z23" s="54">
        <v>9155.75</v>
      </c>
      <c r="AA23" s="54">
        <v>15577.130000000001</v>
      </c>
      <c r="AB23" s="54">
        <v>321040.77</v>
      </c>
      <c r="AC23" s="47">
        <f t="shared" si="0"/>
        <v>67224735.339999989</v>
      </c>
    </row>
    <row r="24" spans="1:30" x14ac:dyDescent="0.25">
      <c r="A24" s="49" t="s">
        <v>34</v>
      </c>
      <c r="B24" s="54"/>
      <c r="C24" s="54"/>
      <c r="D24" s="54"/>
      <c r="E24" s="54"/>
      <c r="F24" s="54"/>
      <c r="G24" s="54"/>
      <c r="H24" s="54"/>
      <c r="I24" s="59"/>
      <c r="J24" s="54"/>
      <c r="K24" s="54"/>
      <c r="L24" s="54">
        <v>45813.32</v>
      </c>
      <c r="M24" s="54">
        <v>120096.72</v>
      </c>
      <c r="N24" s="54">
        <v>50604.2</v>
      </c>
      <c r="O24" s="54">
        <v>61132.89</v>
      </c>
      <c r="P24" s="54">
        <v>10854.97</v>
      </c>
      <c r="Q24" s="54">
        <v>31296.25</v>
      </c>
      <c r="R24" s="54">
        <v>4290.7800000000007</v>
      </c>
      <c r="S24" s="54"/>
      <c r="T24" s="54">
        <v>1414.55</v>
      </c>
      <c r="U24" s="59"/>
      <c r="V24" s="54"/>
      <c r="W24" s="54"/>
      <c r="X24" s="54"/>
      <c r="Y24" s="54"/>
      <c r="Z24" s="54"/>
      <c r="AA24" s="54"/>
      <c r="AB24" s="54"/>
      <c r="AC24" s="47">
        <f t="shared" si="0"/>
        <v>325503.68</v>
      </c>
    </row>
    <row r="25" spans="1:30" ht="15.75" thickBot="1" x14ac:dyDescent="0.3">
      <c r="A25" s="50" t="s">
        <v>35</v>
      </c>
      <c r="B25" s="55"/>
      <c r="C25" s="55"/>
      <c r="D25" s="55"/>
      <c r="E25" s="55"/>
      <c r="F25" s="55"/>
      <c r="G25" s="55"/>
      <c r="H25" s="55"/>
      <c r="I25" s="60"/>
      <c r="J25" s="55"/>
      <c r="K25" s="55"/>
      <c r="L25" s="55">
        <v>558.36</v>
      </c>
      <c r="M25" s="55">
        <v>14127.37</v>
      </c>
      <c r="N25" s="55">
        <v>6284.5599999999995</v>
      </c>
      <c r="O25" s="55">
        <v>32205.280000000002</v>
      </c>
      <c r="P25" s="55">
        <v>5686.66</v>
      </c>
      <c r="Q25" s="55">
        <v>51598.23</v>
      </c>
      <c r="R25" s="55">
        <v>40765.730000000003</v>
      </c>
      <c r="S25" s="55">
        <v>9883.1200000000008</v>
      </c>
      <c r="T25" s="55">
        <v>63151.409999999996</v>
      </c>
      <c r="U25" s="60">
        <v>13352.57</v>
      </c>
      <c r="V25" s="55"/>
      <c r="W25" s="55">
        <v>11518.24</v>
      </c>
      <c r="X25" s="55"/>
      <c r="Y25" s="55"/>
      <c r="Z25" s="55"/>
      <c r="AA25" s="55"/>
      <c r="AB25" s="55"/>
      <c r="AC25" s="48">
        <f t="shared" si="0"/>
        <v>249131.53000000003</v>
      </c>
    </row>
    <row r="26" spans="1:30" s="31" customFormat="1" x14ac:dyDescent="0.25">
      <c r="A26" s="51" t="s">
        <v>113</v>
      </c>
      <c r="B26" s="53"/>
      <c r="C26" s="53"/>
      <c r="D26" s="53"/>
      <c r="E26" s="53"/>
      <c r="F26" s="53"/>
      <c r="G26" s="53"/>
      <c r="H26" s="53"/>
      <c r="I26" s="58"/>
      <c r="J26" s="53"/>
      <c r="K26" s="53"/>
      <c r="L26" s="53"/>
      <c r="M26" s="53"/>
      <c r="N26" s="53"/>
      <c r="O26" s="53"/>
      <c r="P26" s="53"/>
      <c r="Q26" s="53"/>
      <c r="R26" s="53">
        <v>45206604.409999974</v>
      </c>
      <c r="S26" s="53">
        <v>94356322.659999982</v>
      </c>
      <c r="T26" s="53">
        <v>150659865.39000002</v>
      </c>
      <c r="U26" s="58">
        <v>91795282.540000007</v>
      </c>
      <c r="V26" s="53">
        <v>8642599.4100000001</v>
      </c>
      <c r="W26" s="53">
        <v>31447522.09</v>
      </c>
      <c r="X26" s="53">
        <v>13638626.84</v>
      </c>
      <c r="Y26" s="53">
        <v>3224461.540000001</v>
      </c>
      <c r="Z26" s="53">
        <v>5789786.29</v>
      </c>
      <c r="AA26" s="53">
        <v>2795357.4299999997</v>
      </c>
      <c r="AB26" s="53">
        <v>2855099.1500000004</v>
      </c>
      <c r="AC26" s="52">
        <f t="shared" si="0"/>
        <v>450411527.75</v>
      </c>
      <c r="AD26" s="46"/>
    </row>
    <row r="27" spans="1:30" s="31" customFormat="1" x14ac:dyDescent="0.25">
      <c r="A27" s="49" t="s">
        <v>2</v>
      </c>
      <c r="B27" s="54"/>
      <c r="C27" s="54"/>
      <c r="D27" s="54"/>
      <c r="E27" s="54"/>
      <c r="F27" s="54"/>
      <c r="G27" s="54"/>
      <c r="H27" s="54"/>
      <c r="I27" s="59"/>
      <c r="J27" s="54"/>
      <c r="K27" s="54"/>
      <c r="L27" s="54"/>
      <c r="M27" s="54"/>
      <c r="N27" s="54"/>
      <c r="O27" s="54"/>
      <c r="P27" s="54"/>
      <c r="Q27" s="54"/>
      <c r="R27" s="54">
        <v>106784.18000000002</v>
      </c>
      <c r="S27" s="54">
        <v>630216.36</v>
      </c>
      <c r="T27" s="54">
        <v>1090144.6199999999</v>
      </c>
      <c r="U27" s="59">
        <v>532007.97</v>
      </c>
      <c r="V27" s="54">
        <v>50925.52</v>
      </c>
      <c r="W27" s="54">
        <v>177068.75</v>
      </c>
      <c r="X27" s="54">
        <v>36157.960000000006</v>
      </c>
      <c r="Y27" s="54">
        <v>939.58</v>
      </c>
      <c r="Z27" s="54">
        <v>15868.76</v>
      </c>
      <c r="AA27" s="54">
        <v>4595.12</v>
      </c>
      <c r="AB27" s="54"/>
      <c r="AC27" s="47">
        <f t="shared" si="0"/>
        <v>2644708.8199999998</v>
      </c>
    </row>
    <row r="28" spans="1:30" s="31" customFormat="1" x14ac:dyDescent="0.25">
      <c r="A28" s="49" t="s">
        <v>27</v>
      </c>
      <c r="B28" s="54"/>
      <c r="C28" s="54"/>
      <c r="D28" s="54"/>
      <c r="E28" s="54"/>
      <c r="F28" s="54"/>
      <c r="G28" s="54"/>
      <c r="H28" s="54"/>
      <c r="I28" s="59"/>
      <c r="J28" s="54"/>
      <c r="K28" s="54"/>
      <c r="L28" s="54"/>
      <c r="M28" s="54"/>
      <c r="N28" s="54"/>
      <c r="O28" s="54"/>
      <c r="P28" s="54"/>
      <c r="Q28" s="54"/>
      <c r="R28" s="54">
        <v>16435.11</v>
      </c>
      <c r="S28" s="54">
        <v>5111.6499999999996</v>
      </c>
      <c r="T28" s="54">
        <v>56922.310000000005</v>
      </c>
      <c r="U28" s="59">
        <v>2789.5299999999997</v>
      </c>
      <c r="V28" s="54"/>
      <c r="W28" s="54"/>
      <c r="X28" s="54"/>
      <c r="Y28" s="54"/>
      <c r="Z28" s="54"/>
      <c r="AA28" s="54"/>
      <c r="AB28" s="54"/>
      <c r="AC28" s="47">
        <f t="shared" si="0"/>
        <v>81258.600000000006</v>
      </c>
    </row>
    <row r="29" spans="1:30" s="31" customFormat="1" x14ac:dyDescent="0.25">
      <c r="A29" s="49" t="s">
        <v>5</v>
      </c>
      <c r="B29" s="54"/>
      <c r="C29" s="54"/>
      <c r="D29" s="54"/>
      <c r="E29" s="54"/>
      <c r="F29" s="54"/>
      <c r="G29" s="54"/>
      <c r="H29" s="54"/>
      <c r="I29" s="59"/>
      <c r="J29" s="54"/>
      <c r="K29" s="54"/>
      <c r="L29" s="54"/>
      <c r="M29" s="54"/>
      <c r="N29" s="54"/>
      <c r="O29" s="54"/>
      <c r="P29" s="54"/>
      <c r="Q29" s="54"/>
      <c r="R29" s="54">
        <v>3856734.7299999995</v>
      </c>
      <c r="S29" s="54">
        <v>8306668.6400000006</v>
      </c>
      <c r="T29" s="54">
        <v>12949085.790000003</v>
      </c>
      <c r="U29" s="59">
        <v>7080073</v>
      </c>
      <c r="V29" s="54">
        <v>807761.82</v>
      </c>
      <c r="W29" s="54">
        <v>2255611.91</v>
      </c>
      <c r="X29" s="54">
        <v>860013.23</v>
      </c>
      <c r="Y29" s="54">
        <v>225584.96000000002</v>
      </c>
      <c r="Z29" s="54">
        <v>429521.38999999996</v>
      </c>
      <c r="AA29" s="54">
        <v>238713.00000000003</v>
      </c>
      <c r="AB29" s="54">
        <v>181259.48</v>
      </c>
      <c r="AC29" s="47">
        <f t="shared" si="0"/>
        <v>37191027.949999996</v>
      </c>
    </row>
    <row r="30" spans="1:30" s="31" customFormat="1" x14ac:dyDescent="0.25">
      <c r="A30" s="49" t="s">
        <v>28</v>
      </c>
      <c r="B30" s="54"/>
      <c r="C30" s="54"/>
      <c r="D30" s="54"/>
      <c r="E30" s="54"/>
      <c r="F30" s="54"/>
      <c r="G30" s="54"/>
      <c r="H30" s="54"/>
      <c r="I30" s="59"/>
      <c r="J30" s="54"/>
      <c r="K30" s="54"/>
      <c r="L30" s="54"/>
      <c r="M30" s="54"/>
      <c r="N30" s="54"/>
      <c r="O30" s="54"/>
      <c r="P30" s="54"/>
      <c r="Q30" s="54"/>
      <c r="R30" s="54">
        <v>11617.85</v>
      </c>
      <c r="S30" s="54">
        <v>105066.8</v>
      </c>
      <c r="T30" s="54">
        <v>232207.68000000002</v>
      </c>
      <c r="U30" s="59">
        <v>60024.169999999991</v>
      </c>
      <c r="V30" s="54"/>
      <c r="W30" s="54">
        <v>8446.06</v>
      </c>
      <c r="X30" s="54"/>
      <c r="Y30" s="54">
        <v>80000</v>
      </c>
      <c r="Z30" s="54"/>
      <c r="AA30" s="54">
        <v>258</v>
      </c>
      <c r="AB30" s="54"/>
      <c r="AC30" s="47">
        <f t="shared" si="0"/>
        <v>497620.56</v>
      </c>
    </row>
    <row r="31" spans="1:30" s="31" customFormat="1" x14ac:dyDescent="0.25">
      <c r="A31" s="49" t="s">
        <v>29</v>
      </c>
      <c r="B31" s="54"/>
      <c r="C31" s="54"/>
      <c r="D31" s="54"/>
      <c r="E31" s="54"/>
      <c r="F31" s="54"/>
      <c r="G31" s="54"/>
      <c r="H31" s="54"/>
      <c r="I31" s="59"/>
      <c r="J31" s="54"/>
      <c r="K31" s="54"/>
      <c r="L31" s="54"/>
      <c r="M31" s="54"/>
      <c r="N31" s="54"/>
      <c r="O31" s="54"/>
      <c r="P31" s="54"/>
      <c r="Q31" s="54"/>
      <c r="R31" s="54">
        <v>70171.759999999995</v>
      </c>
      <c r="S31" s="54">
        <v>452812.78</v>
      </c>
      <c r="T31" s="54">
        <v>322188.99</v>
      </c>
      <c r="U31" s="59">
        <v>161352.15000000002</v>
      </c>
      <c r="V31" s="54">
        <v>6865.44</v>
      </c>
      <c r="W31" s="54">
        <v>13014.52</v>
      </c>
      <c r="X31" s="54">
        <v>156849.34</v>
      </c>
      <c r="Y31" s="54"/>
      <c r="Z31" s="54">
        <v>145334.95000000001</v>
      </c>
      <c r="AA31" s="54"/>
      <c r="AB31" s="54"/>
      <c r="AC31" s="47">
        <f t="shared" si="0"/>
        <v>1328589.93</v>
      </c>
    </row>
    <row r="32" spans="1:30" s="31" customFormat="1" x14ac:dyDescent="0.25">
      <c r="A32" s="49" t="s">
        <v>24</v>
      </c>
      <c r="B32" s="54"/>
      <c r="C32" s="54"/>
      <c r="D32" s="54"/>
      <c r="E32" s="54"/>
      <c r="F32" s="54"/>
      <c r="G32" s="54"/>
      <c r="H32" s="54"/>
      <c r="I32" s="59"/>
      <c r="J32" s="54"/>
      <c r="K32" s="54"/>
      <c r="L32" s="54"/>
      <c r="M32" s="54"/>
      <c r="N32" s="54"/>
      <c r="O32" s="54"/>
      <c r="P32" s="54"/>
      <c r="Q32" s="54"/>
      <c r="R32" s="54">
        <v>3637750.9599999995</v>
      </c>
      <c r="S32" s="54">
        <v>9581979.1300000008</v>
      </c>
      <c r="T32" s="54">
        <v>15020856.040000001</v>
      </c>
      <c r="U32" s="59">
        <v>10831988.239999998</v>
      </c>
      <c r="V32" s="54">
        <v>840149.71</v>
      </c>
      <c r="W32" s="54">
        <v>2488174.79</v>
      </c>
      <c r="X32" s="54">
        <v>508691.7</v>
      </c>
      <c r="Y32" s="54">
        <v>453128.94999999995</v>
      </c>
      <c r="Z32" s="54">
        <v>202352.31999999998</v>
      </c>
      <c r="AA32" s="54">
        <v>257117.58</v>
      </c>
      <c r="AB32" s="54">
        <v>115058.69</v>
      </c>
      <c r="AC32" s="47">
        <f t="shared" si="0"/>
        <v>43937248.110000007</v>
      </c>
    </row>
    <row r="33" spans="1:29" s="31" customFormat="1" x14ac:dyDescent="0.25">
      <c r="A33" s="49" t="s">
        <v>9</v>
      </c>
      <c r="B33" s="54"/>
      <c r="C33" s="54"/>
      <c r="D33" s="54"/>
      <c r="E33" s="54"/>
      <c r="F33" s="54"/>
      <c r="G33" s="54"/>
      <c r="H33" s="54"/>
      <c r="I33" s="59"/>
      <c r="J33" s="54"/>
      <c r="K33" s="54"/>
      <c r="L33" s="54"/>
      <c r="M33" s="54"/>
      <c r="N33" s="54"/>
      <c r="O33" s="54"/>
      <c r="P33" s="54"/>
      <c r="Q33" s="54"/>
      <c r="R33" s="54">
        <v>6263847.7999999989</v>
      </c>
      <c r="S33" s="54">
        <v>11945077.99</v>
      </c>
      <c r="T33" s="54">
        <v>20197424.84</v>
      </c>
      <c r="U33" s="59">
        <v>13294024.27</v>
      </c>
      <c r="V33" s="54">
        <v>1642428.66</v>
      </c>
      <c r="W33" s="54">
        <v>4567287.93</v>
      </c>
      <c r="X33" s="54">
        <v>1806543.8200000003</v>
      </c>
      <c r="Y33" s="54">
        <v>670309.98</v>
      </c>
      <c r="Z33" s="54">
        <v>845766.55999999982</v>
      </c>
      <c r="AA33" s="54">
        <v>514522.56</v>
      </c>
      <c r="AB33" s="54">
        <v>602129.90999999992</v>
      </c>
      <c r="AC33" s="47">
        <f t="shared" si="0"/>
        <v>62349364.319999985</v>
      </c>
    </row>
    <row r="34" spans="1:29" s="31" customFormat="1" x14ac:dyDescent="0.25">
      <c r="A34" s="49" t="s">
        <v>13</v>
      </c>
      <c r="B34" s="54"/>
      <c r="C34" s="54"/>
      <c r="D34" s="54"/>
      <c r="E34" s="54"/>
      <c r="F34" s="54"/>
      <c r="G34" s="54"/>
      <c r="H34" s="54"/>
      <c r="I34" s="59"/>
      <c r="J34" s="54"/>
      <c r="K34" s="54"/>
      <c r="L34" s="54"/>
      <c r="M34" s="54"/>
      <c r="N34" s="54"/>
      <c r="O34" s="54"/>
      <c r="P34" s="54"/>
      <c r="Q34" s="54"/>
      <c r="R34" s="54">
        <v>3426392.3800000004</v>
      </c>
      <c r="S34" s="54">
        <v>6581269.6700000009</v>
      </c>
      <c r="T34" s="54">
        <v>7346814.2800000003</v>
      </c>
      <c r="U34" s="59">
        <v>4564840.66</v>
      </c>
      <c r="V34" s="54">
        <v>510220.26</v>
      </c>
      <c r="W34" s="54">
        <v>1724125.5699999998</v>
      </c>
      <c r="X34" s="54">
        <v>1099068.6500000001</v>
      </c>
      <c r="Y34" s="54">
        <v>131881.20000000001</v>
      </c>
      <c r="Z34" s="54">
        <v>103220.93</v>
      </c>
      <c r="AA34" s="54">
        <v>70816.23000000001</v>
      </c>
      <c r="AB34" s="54">
        <v>238648.59999999998</v>
      </c>
      <c r="AC34" s="47">
        <f t="shared" si="0"/>
        <v>25797298.430000003</v>
      </c>
    </row>
    <row r="35" spans="1:29" s="31" customFormat="1" x14ac:dyDescent="0.25">
      <c r="A35" s="49" t="s">
        <v>15</v>
      </c>
      <c r="B35" s="54"/>
      <c r="C35" s="54"/>
      <c r="D35" s="54"/>
      <c r="E35" s="54"/>
      <c r="F35" s="54"/>
      <c r="G35" s="54"/>
      <c r="H35" s="54"/>
      <c r="I35" s="59"/>
      <c r="J35" s="54"/>
      <c r="K35" s="54"/>
      <c r="L35" s="54"/>
      <c r="M35" s="54"/>
      <c r="N35" s="54"/>
      <c r="O35" s="54"/>
      <c r="P35" s="54"/>
      <c r="Q35" s="54"/>
      <c r="R35" s="54">
        <v>11458561.039999999</v>
      </c>
      <c r="S35" s="54">
        <v>17803978.499999996</v>
      </c>
      <c r="T35" s="54">
        <v>28319892.280000001</v>
      </c>
      <c r="U35" s="59">
        <v>12573482.390000001</v>
      </c>
      <c r="V35" s="54">
        <v>717117.62</v>
      </c>
      <c r="W35" s="54">
        <v>3174690.0399999996</v>
      </c>
      <c r="X35" s="54">
        <v>1235615.2799999998</v>
      </c>
      <c r="Y35" s="54">
        <v>189873.42999999996</v>
      </c>
      <c r="Z35" s="54">
        <v>392492.85000000003</v>
      </c>
      <c r="AA35" s="54">
        <v>111876.22</v>
      </c>
      <c r="AB35" s="54">
        <v>153094.85</v>
      </c>
      <c r="AC35" s="47">
        <f t="shared" si="0"/>
        <v>76130674.5</v>
      </c>
    </row>
    <row r="36" spans="1:29" s="31" customFormat="1" x14ac:dyDescent="0.25">
      <c r="A36" s="49" t="s">
        <v>18</v>
      </c>
      <c r="B36" s="54"/>
      <c r="C36" s="54"/>
      <c r="D36" s="54"/>
      <c r="E36" s="54"/>
      <c r="F36" s="54"/>
      <c r="G36" s="54"/>
      <c r="H36" s="54"/>
      <c r="I36" s="59"/>
      <c r="J36" s="54"/>
      <c r="K36" s="54"/>
      <c r="L36" s="54"/>
      <c r="M36" s="54"/>
      <c r="N36" s="54"/>
      <c r="O36" s="54"/>
      <c r="P36" s="54"/>
      <c r="Q36" s="54"/>
      <c r="R36" s="54">
        <v>1390620.3099999998</v>
      </c>
      <c r="S36" s="54">
        <v>4413052.08</v>
      </c>
      <c r="T36" s="54">
        <v>7224399.2199999997</v>
      </c>
      <c r="U36" s="59">
        <v>4252047.68</v>
      </c>
      <c r="V36" s="54">
        <v>543408.86999999988</v>
      </c>
      <c r="W36" s="54">
        <v>1333290.3400000001</v>
      </c>
      <c r="X36" s="54">
        <v>1030172.28</v>
      </c>
      <c r="Y36" s="54">
        <v>505087.72000000003</v>
      </c>
      <c r="Z36" s="54">
        <v>479168.45999999996</v>
      </c>
      <c r="AA36" s="54">
        <v>163926.58000000002</v>
      </c>
      <c r="AB36" s="54">
        <v>58767.6</v>
      </c>
      <c r="AC36" s="47">
        <f t="shared" si="0"/>
        <v>21393941.140000001</v>
      </c>
    </row>
    <row r="37" spans="1:29" s="31" customFormat="1" x14ac:dyDescent="0.25">
      <c r="A37" s="49" t="s">
        <v>25</v>
      </c>
      <c r="B37" s="54"/>
      <c r="C37" s="54"/>
      <c r="D37" s="54"/>
      <c r="E37" s="54"/>
      <c r="F37" s="54"/>
      <c r="G37" s="54"/>
      <c r="H37" s="54"/>
      <c r="I37" s="59"/>
      <c r="J37" s="54"/>
      <c r="K37" s="54"/>
      <c r="L37" s="54"/>
      <c r="M37" s="54"/>
      <c r="N37" s="54"/>
      <c r="O37" s="54"/>
      <c r="P37" s="54"/>
      <c r="Q37" s="54"/>
      <c r="R37" s="54">
        <v>393954.18</v>
      </c>
      <c r="S37" s="54">
        <v>1108196.6200000001</v>
      </c>
      <c r="T37" s="54">
        <v>1678445.38</v>
      </c>
      <c r="U37" s="59">
        <v>1219173.2999999998</v>
      </c>
      <c r="V37" s="54">
        <v>167924.58000000002</v>
      </c>
      <c r="W37" s="54">
        <v>902114.47</v>
      </c>
      <c r="X37" s="54">
        <v>82665.39</v>
      </c>
      <c r="Y37" s="54">
        <v>25118.170000000002</v>
      </c>
      <c r="Z37" s="54">
        <v>13607.25</v>
      </c>
      <c r="AA37" s="54">
        <v>8485.82</v>
      </c>
      <c r="AB37" s="54">
        <v>8505.8700000000008</v>
      </c>
      <c r="AC37" s="47">
        <f t="shared" si="0"/>
        <v>5608191.0299999993</v>
      </c>
    </row>
    <row r="38" spans="1:29" s="31" customFormat="1" x14ac:dyDescent="0.25">
      <c r="A38" s="49" t="s">
        <v>32</v>
      </c>
      <c r="B38" s="54"/>
      <c r="C38" s="54"/>
      <c r="D38" s="54"/>
      <c r="E38" s="54"/>
      <c r="F38" s="54"/>
      <c r="G38" s="54"/>
      <c r="H38" s="54"/>
      <c r="I38" s="59"/>
      <c r="J38" s="54"/>
      <c r="K38" s="54"/>
      <c r="L38" s="54"/>
      <c r="M38" s="54"/>
      <c r="N38" s="54"/>
      <c r="O38" s="54"/>
      <c r="P38" s="54"/>
      <c r="Q38" s="54"/>
      <c r="R38" s="54">
        <v>8469.7199999999993</v>
      </c>
      <c r="S38" s="54">
        <v>23632.820000000003</v>
      </c>
      <c r="T38" s="54">
        <v>58078.7</v>
      </c>
      <c r="U38" s="59">
        <v>29755.589999999997</v>
      </c>
      <c r="V38" s="54">
        <v>16894.14</v>
      </c>
      <c r="W38" s="54">
        <v>49180.2</v>
      </c>
      <c r="X38" s="54">
        <v>32868.910000000003</v>
      </c>
      <c r="Y38" s="54">
        <v>7482.91</v>
      </c>
      <c r="Z38" s="54">
        <v>4912.71</v>
      </c>
      <c r="AA38" s="54"/>
      <c r="AB38" s="54">
        <v>2330.88</v>
      </c>
      <c r="AC38" s="47">
        <f t="shared" si="0"/>
        <v>233606.58</v>
      </c>
    </row>
    <row r="39" spans="1:29" s="31" customFormat="1" x14ac:dyDescent="0.25">
      <c r="A39" s="49" t="s">
        <v>30</v>
      </c>
      <c r="B39" s="54"/>
      <c r="C39" s="54"/>
      <c r="D39" s="54"/>
      <c r="E39" s="54"/>
      <c r="F39" s="54"/>
      <c r="G39" s="54"/>
      <c r="H39" s="54"/>
      <c r="I39" s="59"/>
      <c r="J39" s="54"/>
      <c r="K39" s="54"/>
      <c r="L39" s="54"/>
      <c r="M39" s="54"/>
      <c r="N39" s="54"/>
      <c r="O39" s="54"/>
      <c r="P39" s="54"/>
      <c r="Q39" s="54"/>
      <c r="R39" s="54">
        <v>941190.5900000002</v>
      </c>
      <c r="S39" s="54">
        <v>1997399.26</v>
      </c>
      <c r="T39" s="54">
        <v>2947913.7400000007</v>
      </c>
      <c r="U39" s="59">
        <v>2840916.53</v>
      </c>
      <c r="V39" s="54">
        <v>234480.36</v>
      </c>
      <c r="W39" s="54">
        <v>685314.61</v>
      </c>
      <c r="X39" s="54">
        <v>399836.07</v>
      </c>
      <c r="Y39" s="54">
        <v>104778.89</v>
      </c>
      <c r="Z39" s="54">
        <v>52625.009999999995</v>
      </c>
      <c r="AA39" s="54">
        <v>72725.01999999999</v>
      </c>
      <c r="AB39" s="54">
        <v>238172.52</v>
      </c>
      <c r="AC39" s="47">
        <f t="shared" si="0"/>
        <v>10515352.6</v>
      </c>
    </row>
    <row r="40" spans="1:29" s="31" customFormat="1" x14ac:dyDescent="0.25">
      <c r="A40" s="49" t="s">
        <v>19</v>
      </c>
      <c r="B40" s="54"/>
      <c r="C40" s="54"/>
      <c r="D40" s="54"/>
      <c r="E40" s="54"/>
      <c r="F40" s="54"/>
      <c r="G40" s="54"/>
      <c r="H40" s="54"/>
      <c r="I40" s="59"/>
      <c r="J40" s="54"/>
      <c r="K40" s="54"/>
      <c r="L40" s="54"/>
      <c r="M40" s="54"/>
      <c r="N40" s="54"/>
      <c r="O40" s="54"/>
      <c r="P40" s="54"/>
      <c r="Q40" s="54"/>
      <c r="R40" s="54">
        <v>4873844.9799999995</v>
      </c>
      <c r="S40" s="54">
        <v>12062098.9</v>
      </c>
      <c r="T40" s="54">
        <v>20603410.419999998</v>
      </c>
      <c r="U40" s="59">
        <v>13933653.139999997</v>
      </c>
      <c r="V40" s="54">
        <v>1179828.46</v>
      </c>
      <c r="W40" s="54">
        <v>4352907.21</v>
      </c>
      <c r="X40" s="54">
        <v>1805002.5999999999</v>
      </c>
      <c r="Y40" s="54">
        <v>365678.45</v>
      </c>
      <c r="Z40" s="54">
        <v>694235.2899999998</v>
      </c>
      <c r="AA40" s="54">
        <v>408213.37</v>
      </c>
      <c r="AB40" s="54">
        <v>651668.35</v>
      </c>
      <c r="AC40" s="47">
        <f t="shared" si="0"/>
        <v>60930541.170000002</v>
      </c>
    </row>
    <row r="41" spans="1:29" s="31" customFormat="1" x14ac:dyDescent="0.25">
      <c r="A41" s="49" t="s">
        <v>21</v>
      </c>
      <c r="B41" s="54"/>
      <c r="C41" s="54"/>
      <c r="D41" s="54"/>
      <c r="E41" s="54"/>
      <c r="F41" s="54"/>
      <c r="G41" s="54"/>
      <c r="H41" s="54"/>
      <c r="I41" s="59"/>
      <c r="J41" s="54"/>
      <c r="K41" s="54"/>
      <c r="L41" s="54"/>
      <c r="M41" s="54"/>
      <c r="N41" s="54"/>
      <c r="O41" s="54"/>
      <c r="P41" s="54"/>
      <c r="Q41" s="54"/>
      <c r="R41" s="54">
        <v>4025736.0899999994</v>
      </c>
      <c r="S41" s="54">
        <v>8932549.2599999998</v>
      </c>
      <c r="T41" s="54">
        <v>15807321.210000001</v>
      </c>
      <c r="U41" s="59">
        <v>9704666.5099999998</v>
      </c>
      <c r="V41" s="54">
        <v>1109846.3900000001</v>
      </c>
      <c r="W41" s="54">
        <v>5683107.4100000001</v>
      </c>
      <c r="X41" s="54">
        <v>2719745.5</v>
      </c>
      <c r="Y41" s="54">
        <v>315361.24</v>
      </c>
      <c r="Z41" s="54">
        <v>1342959.8500000003</v>
      </c>
      <c r="AA41" s="54">
        <v>300257.59000000003</v>
      </c>
      <c r="AB41" s="54">
        <v>454042.31</v>
      </c>
      <c r="AC41" s="47">
        <f t="shared" si="0"/>
        <v>50395593.360000014</v>
      </c>
    </row>
    <row r="42" spans="1:29" s="31" customFormat="1" x14ac:dyDescent="0.25">
      <c r="A42" s="49" t="s">
        <v>33</v>
      </c>
      <c r="B42" s="54"/>
      <c r="C42" s="54"/>
      <c r="D42" s="54"/>
      <c r="E42" s="54"/>
      <c r="F42" s="54"/>
      <c r="G42" s="54"/>
      <c r="H42" s="54"/>
      <c r="I42" s="59"/>
      <c r="J42" s="54"/>
      <c r="K42" s="54"/>
      <c r="L42" s="54"/>
      <c r="M42" s="54"/>
      <c r="N42" s="54"/>
      <c r="O42" s="54"/>
      <c r="P42" s="54"/>
      <c r="Q42" s="54"/>
      <c r="R42" s="54">
        <v>1360.73</v>
      </c>
      <c r="S42" s="54">
        <v>4193.57</v>
      </c>
      <c r="T42" s="54">
        <v>9277.59</v>
      </c>
      <c r="U42" s="59">
        <v>2540.4</v>
      </c>
      <c r="V42" s="54">
        <v>1580.4</v>
      </c>
      <c r="W42" s="54">
        <v>100</v>
      </c>
      <c r="X42" s="54"/>
      <c r="Y42" s="54"/>
      <c r="Z42" s="54"/>
      <c r="AA42" s="54"/>
      <c r="AB42" s="54">
        <v>3483.83</v>
      </c>
      <c r="AC42" s="47">
        <f t="shared" si="0"/>
        <v>22536.520000000004</v>
      </c>
    </row>
    <row r="43" spans="1:29" s="31" customFormat="1" x14ac:dyDescent="0.25">
      <c r="A43" s="49" t="s">
        <v>26</v>
      </c>
      <c r="B43" s="54"/>
      <c r="C43" s="54"/>
      <c r="D43" s="54"/>
      <c r="E43" s="54"/>
      <c r="F43" s="54"/>
      <c r="G43" s="54"/>
      <c r="H43" s="54"/>
      <c r="I43" s="59"/>
      <c r="J43" s="54"/>
      <c r="K43" s="54"/>
      <c r="L43" s="54"/>
      <c r="M43" s="54"/>
      <c r="N43" s="54"/>
      <c r="O43" s="54"/>
      <c r="P43" s="54"/>
      <c r="Q43" s="54"/>
      <c r="R43" s="54">
        <v>544173.98</v>
      </c>
      <c r="S43" s="54">
        <v>1198876.7499999998</v>
      </c>
      <c r="T43" s="54">
        <v>2524130.0499999998</v>
      </c>
      <c r="U43" s="59">
        <v>956625.21</v>
      </c>
      <c r="V43" s="54">
        <v>207997.13</v>
      </c>
      <c r="W43" s="54">
        <v>578408.29</v>
      </c>
      <c r="X43" s="54">
        <v>98731.91</v>
      </c>
      <c r="Y43" s="54">
        <v>3481</v>
      </c>
      <c r="Z43" s="54">
        <v>55658.16</v>
      </c>
      <c r="AA43" s="54"/>
      <c r="AB43" s="54">
        <v>14870.72</v>
      </c>
      <c r="AC43" s="47">
        <f t="shared" si="0"/>
        <v>6182953.1999999993</v>
      </c>
    </row>
    <row r="44" spans="1:29" s="31" customFormat="1" x14ac:dyDescent="0.25">
      <c r="A44" s="49" t="s">
        <v>31</v>
      </c>
      <c r="B44" s="54"/>
      <c r="C44" s="54"/>
      <c r="D44" s="54"/>
      <c r="E44" s="54"/>
      <c r="F44" s="54"/>
      <c r="G44" s="54"/>
      <c r="H44" s="54"/>
      <c r="I44" s="59"/>
      <c r="J44" s="54"/>
      <c r="K44" s="54"/>
      <c r="L44" s="54"/>
      <c r="M44" s="54"/>
      <c r="N44" s="54"/>
      <c r="O44" s="54"/>
      <c r="P44" s="54"/>
      <c r="Q44" s="54"/>
      <c r="R44" s="54">
        <v>314997.36</v>
      </c>
      <c r="S44" s="54">
        <v>1102886.3</v>
      </c>
      <c r="T44" s="54">
        <v>1513609.85</v>
      </c>
      <c r="U44" s="59">
        <v>824565.15000000014</v>
      </c>
      <c r="V44" s="54">
        <v>117916.15</v>
      </c>
      <c r="W44" s="54">
        <v>427729.31</v>
      </c>
      <c r="X44" s="54">
        <v>224453.1</v>
      </c>
      <c r="Y44" s="54">
        <v>82834.659999999989</v>
      </c>
      <c r="Z44" s="54">
        <v>127007.34</v>
      </c>
      <c r="AA44" s="54">
        <v>8926.99</v>
      </c>
      <c r="AB44" s="54">
        <v>30176.659999999996</v>
      </c>
      <c r="AC44" s="47">
        <f t="shared" si="0"/>
        <v>4775102.87</v>
      </c>
    </row>
    <row r="45" spans="1:29" s="31" customFormat="1" x14ac:dyDescent="0.25">
      <c r="A45" s="49" t="s">
        <v>22</v>
      </c>
      <c r="B45" s="54"/>
      <c r="C45" s="54"/>
      <c r="D45" s="54"/>
      <c r="E45" s="54"/>
      <c r="F45" s="54"/>
      <c r="G45" s="54"/>
      <c r="H45" s="54"/>
      <c r="I45" s="59"/>
      <c r="J45" s="54"/>
      <c r="K45" s="54"/>
      <c r="L45" s="54"/>
      <c r="M45" s="54"/>
      <c r="N45" s="54"/>
      <c r="O45" s="54"/>
      <c r="P45" s="54"/>
      <c r="Q45" s="54"/>
      <c r="R45" s="54">
        <v>2781967.63</v>
      </c>
      <c r="S45" s="54">
        <v>5451524.5499999998</v>
      </c>
      <c r="T45" s="54">
        <v>9322270.7400000002</v>
      </c>
      <c r="U45" s="59">
        <v>6816472.8999999994</v>
      </c>
      <c r="V45" s="54">
        <v>341630.06</v>
      </c>
      <c r="W45" s="54">
        <v>2241493.73</v>
      </c>
      <c r="X45" s="54">
        <v>1230379.82</v>
      </c>
      <c r="Y45" s="54">
        <v>48758.469999999994</v>
      </c>
      <c r="Z45" s="54">
        <v>730293.03999999992</v>
      </c>
      <c r="AA45" s="54">
        <v>628518.97</v>
      </c>
      <c r="AB45" s="54">
        <v>94679.09</v>
      </c>
      <c r="AC45" s="47">
        <f t="shared" si="0"/>
        <v>29687988.999999996</v>
      </c>
    </row>
    <row r="46" spans="1:29" s="31" customFormat="1" x14ac:dyDescent="0.25">
      <c r="A46" s="49" t="s">
        <v>23</v>
      </c>
      <c r="B46" s="54"/>
      <c r="C46" s="54"/>
      <c r="D46" s="54"/>
      <c r="E46" s="54"/>
      <c r="F46" s="54"/>
      <c r="G46" s="54"/>
      <c r="H46" s="54"/>
      <c r="I46" s="59"/>
      <c r="J46" s="54"/>
      <c r="K46" s="54"/>
      <c r="L46" s="54"/>
      <c r="M46" s="54"/>
      <c r="N46" s="54"/>
      <c r="O46" s="54"/>
      <c r="P46" s="54"/>
      <c r="Q46" s="54"/>
      <c r="R46" s="54">
        <v>1072059.94</v>
      </c>
      <c r="S46" s="54">
        <v>2622395.4500000002</v>
      </c>
      <c r="T46" s="54">
        <v>3410036.87</v>
      </c>
      <c r="U46" s="59">
        <v>2104031.75</v>
      </c>
      <c r="V46" s="54">
        <v>145623.84000000003</v>
      </c>
      <c r="W46" s="54">
        <v>785456.95</v>
      </c>
      <c r="X46" s="54">
        <v>311831.28000000003</v>
      </c>
      <c r="Y46" s="54">
        <v>14161.930000000002</v>
      </c>
      <c r="Z46" s="54">
        <v>154586.38</v>
      </c>
      <c r="AA46" s="54">
        <v>6404.38</v>
      </c>
      <c r="AB46" s="54">
        <v>8209.7900000000009</v>
      </c>
      <c r="AC46" s="47">
        <f t="shared" si="0"/>
        <v>10634798.559999999</v>
      </c>
    </row>
    <row r="47" spans="1:29" s="31" customFormat="1" x14ac:dyDescent="0.25">
      <c r="A47" s="49" t="s">
        <v>34</v>
      </c>
      <c r="B47" s="54"/>
      <c r="C47" s="54"/>
      <c r="D47" s="54"/>
      <c r="E47" s="54"/>
      <c r="F47" s="54"/>
      <c r="G47" s="54"/>
      <c r="H47" s="54"/>
      <c r="I47" s="59"/>
      <c r="J47" s="54"/>
      <c r="K47" s="54"/>
      <c r="L47" s="54"/>
      <c r="M47" s="54"/>
      <c r="N47" s="54"/>
      <c r="O47" s="54"/>
      <c r="P47" s="54"/>
      <c r="Q47" s="54"/>
      <c r="R47" s="54">
        <v>3864.29</v>
      </c>
      <c r="S47" s="54">
        <v>1074.3900000000001</v>
      </c>
      <c r="T47" s="54">
        <v>3523.7200000000003</v>
      </c>
      <c r="U47" s="59">
        <v>5344</v>
      </c>
      <c r="V47" s="54"/>
      <c r="W47" s="54"/>
      <c r="X47" s="54"/>
      <c r="Y47" s="54"/>
      <c r="Z47" s="54">
        <v>175.04</v>
      </c>
      <c r="AA47" s="54"/>
      <c r="AB47" s="54"/>
      <c r="AC47" s="47">
        <f t="shared" si="0"/>
        <v>13981.440000000002</v>
      </c>
    </row>
    <row r="48" spans="1:29" s="31" customFormat="1" ht="15.75" thickBot="1" x14ac:dyDescent="0.3">
      <c r="A48" s="50" t="s">
        <v>35</v>
      </c>
      <c r="B48" s="55"/>
      <c r="C48" s="55"/>
      <c r="D48" s="55"/>
      <c r="E48" s="55"/>
      <c r="F48" s="55"/>
      <c r="G48" s="55"/>
      <c r="H48" s="55"/>
      <c r="I48" s="60"/>
      <c r="J48" s="55"/>
      <c r="K48" s="55"/>
      <c r="L48" s="55"/>
      <c r="M48" s="55"/>
      <c r="N48" s="55"/>
      <c r="O48" s="55"/>
      <c r="P48" s="55"/>
      <c r="Q48" s="55"/>
      <c r="R48" s="55">
        <v>6068.8</v>
      </c>
      <c r="S48" s="55">
        <v>26261.190000000002</v>
      </c>
      <c r="T48" s="55">
        <v>21911.07</v>
      </c>
      <c r="U48" s="60">
        <v>4908</v>
      </c>
      <c r="V48" s="55"/>
      <c r="W48" s="55"/>
      <c r="X48" s="55"/>
      <c r="Y48" s="55"/>
      <c r="Z48" s="55"/>
      <c r="AA48" s="55"/>
      <c r="AB48" s="55"/>
      <c r="AC48" s="48">
        <f t="shared" si="0"/>
        <v>59149.06</v>
      </c>
    </row>
    <row r="49" spans="1:30" s="31" customFormat="1" x14ac:dyDescent="0.25">
      <c r="A49" s="51" t="s">
        <v>114</v>
      </c>
      <c r="B49" s="53"/>
      <c r="C49" s="53"/>
      <c r="D49" s="53"/>
      <c r="E49" s="53"/>
      <c r="F49" s="53"/>
      <c r="G49" s="53"/>
      <c r="H49" s="53"/>
      <c r="I49" s="58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8">
        <v>20383068.18</v>
      </c>
      <c r="V49" s="53">
        <v>104672919.96000001</v>
      </c>
      <c r="W49" s="53">
        <v>304918076.27999997</v>
      </c>
      <c r="X49" s="53">
        <v>447019229.19999999</v>
      </c>
      <c r="Y49" s="53">
        <v>230869756.08000001</v>
      </c>
      <c r="Z49" s="53">
        <v>237191800.97999996</v>
      </c>
      <c r="AA49" s="53">
        <v>83549121.63000001</v>
      </c>
      <c r="AB49" s="53">
        <v>42180938.560000002</v>
      </c>
      <c r="AC49" s="52">
        <f t="shared" si="0"/>
        <v>1470784910.8699999</v>
      </c>
      <c r="AD49" s="46"/>
    </row>
    <row r="50" spans="1:30" s="31" customFormat="1" x14ac:dyDescent="0.25">
      <c r="A50" s="49" t="s">
        <v>2</v>
      </c>
      <c r="B50" s="54"/>
      <c r="C50" s="54"/>
      <c r="D50" s="54"/>
      <c r="E50" s="54"/>
      <c r="F50" s="54"/>
      <c r="G50" s="54"/>
      <c r="H50" s="54"/>
      <c r="I50" s="59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9">
        <v>55629.19</v>
      </c>
      <c r="V50" s="54">
        <v>274907.56000000006</v>
      </c>
      <c r="W50" s="54">
        <v>1015882.4099999999</v>
      </c>
      <c r="X50" s="54">
        <v>1642100.7100000002</v>
      </c>
      <c r="Y50" s="54">
        <v>963950.03000000014</v>
      </c>
      <c r="Z50" s="54">
        <v>1222043.3</v>
      </c>
      <c r="AA50" s="54">
        <v>431812.88000000006</v>
      </c>
      <c r="AB50" s="54">
        <v>223059.97000000003</v>
      </c>
      <c r="AC50" s="47">
        <f t="shared" si="0"/>
        <v>5829386.0499999998</v>
      </c>
    </row>
    <row r="51" spans="1:30" s="31" customFormat="1" x14ac:dyDescent="0.25">
      <c r="A51" s="49" t="s">
        <v>27</v>
      </c>
      <c r="B51" s="54"/>
      <c r="C51" s="54"/>
      <c r="D51" s="54"/>
      <c r="E51" s="54"/>
      <c r="F51" s="54"/>
      <c r="G51" s="54"/>
      <c r="H51" s="54"/>
      <c r="I51" s="59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9">
        <v>3496.63</v>
      </c>
      <c r="V51" s="54">
        <v>45385.880000000005</v>
      </c>
      <c r="W51" s="54">
        <v>147467.75999999998</v>
      </c>
      <c r="X51" s="54">
        <v>193556.69999999998</v>
      </c>
      <c r="Y51" s="54">
        <v>159444.84</v>
      </c>
      <c r="Z51" s="54">
        <v>320811.40000000002</v>
      </c>
      <c r="AA51" s="54">
        <v>66983.55</v>
      </c>
      <c r="AB51" s="54">
        <v>2328</v>
      </c>
      <c r="AC51" s="47">
        <f t="shared" si="0"/>
        <v>939474.76</v>
      </c>
    </row>
    <row r="52" spans="1:30" s="31" customFormat="1" x14ac:dyDescent="0.25">
      <c r="A52" s="49" t="s">
        <v>5</v>
      </c>
      <c r="B52" s="54"/>
      <c r="C52" s="54"/>
      <c r="D52" s="54"/>
      <c r="E52" s="54"/>
      <c r="F52" s="54"/>
      <c r="G52" s="54"/>
      <c r="H52" s="54"/>
      <c r="I52" s="59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9">
        <v>641492.17999999993</v>
      </c>
      <c r="V52" s="54">
        <v>5100479.1099999994</v>
      </c>
      <c r="W52" s="54">
        <v>13224126.469999995</v>
      </c>
      <c r="X52" s="54">
        <v>24076419.380000003</v>
      </c>
      <c r="Y52" s="54">
        <v>13890645.090000002</v>
      </c>
      <c r="Z52" s="54">
        <v>17002523.900000002</v>
      </c>
      <c r="AA52" s="54">
        <v>6246408.3899999987</v>
      </c>
      <c r="AB52" s="54">
        <v>2099123.3100000005</v>
      </c>
      <c r="AC52" s="47">
        <f t="shared" si="0"/>
        <v>82281217.830000013</v>
      </c>
    </row>
    <row r="53" spans="1:30" s="31" customFormat="1" x14ac:dyDescent="0.25">
      <c r="A53" s="49" t="s">
        <v>28</v>
      </c>
      <c r="B53" s="54"/>
      <c r="C53" s="54"/>
      <c r="D53" s="54"/>
      <c r="E53" s="54"/>
      <c r="F53" s="54"/>
      <c r="G53" s="54"/>
      <c r="H53" s="54"/>
      <c r="I53" s="59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9">
        <v>32319.55</v>
      </c>
      <c r="V53" s="54">
        <v>61192.69</v>
      </c>
      <c r="W53" s="54">
        <v>334748.66000000003</v>
      </c>
      <c r="X53" s="54">
        <v>285449.33999999997</v>
      </c>
      <c r="Y53" s="54">
        <v>272455.07999999996</v>
      </c>
      <c r="Z53" s="54">
        <v>271977.89</v>
      </c>
      <c r="AA53" s="54">
        <v>35975.199999999997</v>
      </c>
      <c r="AB53" s="54">
        <v>74194.7</v>
      </c>
      <c r="AC53" s="47">
        <f t="shared" si="0"/>
        <v>1368313.1099999999</v>
      </c>
    </row>
    <row r="54" spans="1:30" s="31" customFormat="1" x14ac:dyDescent="0.25">
      <c r="A54" s="49" t="s">
        <v>29</v>
      </c>
      <c r="B54" s="54"/>
      <c r="C54" s="54"/>
      <c r="D54" s="54"/>
      <c r="E54" s="54"/>
      <c r="F54" s="54"/>
      <c r="G54" s="54"/>
      <c r="H54" s="54"/>
      <c r="I54" s="59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9">
        <v>13818.19</v>
      </c>
      <c r="V54" s="54">
        <v>69208.08</v>
      </c>
      <c r="W54" s="54">
        <v>172382.30000000005</v>
      </c>
      <c r="X54" s="54">
        <v>456146.89</v>
      </c>
      <c r="Y54" s="54">
        <v>234565.08999999997</v>
      </c>
      <c r="Z54" s="54">
        <v>468061.88000000006</v>
      </c>
      <c r="AA54" s="54">
        <v>83293.83</v>
      </c>
      <c r="AB54" s="54">
        <v>136353.59</v>
      </c>
      <c r="AC54" s="47">
        <f t="shared" si="0"/>
        <v>1633829.8500000003</v>
      </c>
    </row>
    <row r="55" spans="1:30" s="31" customFormat="1" x14ac:dyDescent="0.25">
      <c r="A55" s="49" t="s">
        <v>24</v>
      </c>
      <c r="B55" s="54"/>
      <c r="C55" s="54"/>
      <c r="D55" s="54"/>
      <c r="E55" s="54"/>
      <c r="F55" s="54"/>
      <c r="G55" s="54"/>
      <c r="H55" s="54"/>
      <c r="I55" s="59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9">
        <v>817992.86</v>
      </c>
      <c r="V55" s="54">
        <v>4873646.8199999994</v>
      </c>
      <c r="W55" s="54">
        <v>13861906.74</v>
      </c>
      <c r="X55" s="54">
        <v>26162942.27</v>
      </c>
      <c r="Y55" s="54">
        <v>15707524.99</v>
      </c>
      <c r="Z55" s="54">
        <v>16228724.069999998</v>
      </c>
      <c r="AA55" s="54">
        <v>6514908.6200000001</v>
      </c>
      <c r="AB55" s="54">
        <v>2410421.8100000005</v>
      </c>
      <c r="AC55" s="47">
        <f t="shared" si="0"/>
        <v>86578068.180000007</v>
      </c>
    </row>
    <row r="56" spans="1:30" s="31" customFormat="1" x14ac:dyDescent="0.25">
      <c r="A56" s="49" t="s">
        <v>9</v>
      </c>
      <c r="B56" s="54"/>
      <c r="C56" s="54"/>
      <c r="D56" s="54"/>
      <c r="E56" s="54"/>
      <c r="F56" s="54"/>
      <c r="G56" s="54"/>
      <c r="H56" s="54"/>
      <c r="I56" s="59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9">
        <v>2646036.08</v>
      </c>
      <c r="V56" s="54">
        <v>13396795.649999997</v>
      </c>
      <c r="W56" s="54">
        <v>40356749.729999997</v>
      </c>
      <c r="X56" s="54">
        <v>58007875.439999998</v>
      </c>
      <c r="Y56" s="54">
        <v>26825454.610000003</v>
      </c>
      <c r="Z56" s="54">
        <v>31644823.399999995</v>
      </c>
      <c r="AA56" s="54">
        <v>14195511.120000003</v>
      </c>
      <c r="AB56" s="54">
        <v>11151315.869999999</v>
      </c>
      <c r="AC56" s="47">
        <f t="shared" si="0"/>
        <v>198224561.90000001</v>
      </c>
    </row>
    <row r="57" spans="1:30" s="31" customFormat="1" x14ac:dyDescent="0.25">
      <c r="A57" s="49" t="s">
        <v>13</v>
      </c>
      <c r="B57" s="54"/>
      <c r="C57" s="54"/>
      <c r="D57" s="54"/>
      <c r="E57" s="54"/>
      <c r="F57" s="54"/>
      <c r="G57" s="54"/>
      <c r="H57" s="54"/>
      <c r="I57" s="59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9">
        <v>1193085.78</v>
      </c>
      <c r="V57" s="54">
        <v>5134069.8999999994</v>
      </c>
      <c r="W57" s="54">
        <v>12148086.660000002</v>
      </c>
      <c r="X57" s="54">
        <v>19393800.57</v>
      </c>
      <c r="Y57" s="54">
        <v>10297452.760000004</v>
      </c>
      <c r="Z57" s="54">
        <v>9337421.25</v>
      </c>
      <c r="AA57" s="54">
        <v>3288533.8</v>
      </c>
      <c r="AB57" s="54">
        <v>1997271.0599999998</v>
      </c>
      <c r="AC57" s="47">
        <f t="shared" si="0"/>
        <v>62789721.780000009</v>
      </c>
    </row>
    <row r="58" spans="1:30" s="31" customFormat="1" x14ac:dyDescent="0.25">
      <c r="A58" s="49" t="s">
        <v>15</v>
      </c>
      <c r="B58" s="54"/>
      <c r="C58" s="54"/>
      <c r="D58" s="54"/>
      <c r="E58" s="54"/>
      <c r="F58" s="54"/>
      <c r="G58" s="54"/>
      <c r="H58" s="54"/>
      <c r="I58" s="59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9">
        <v>7431913.21</v>
      </c>
      <c r="V58" s="54">
        <v>48519182.439999998</v>
      </c>
      <c r="W58" s="54">
        <v>148823081.44</v>
      </c>
      <c r="X58" s="54">
        <v>192293805.47</v>
      </c>
      <c r="Y58" s="54">
        <v>96906170.949999988</v>
      </c>
      <c r="Z58" s="54">
        <v>79045575.990000024</v>
      </c>
      <c r="AA58" s="54">
        <v>23647812.210000001</v>
      </c>
      <c r="AB58" s="54">
        <v>6549836.8700000001</v>
      </c>
      <c r="AC58" s="47">
        <f t="shared" si="0"/>
        <v>603217378.58000004</v>
      </c>
    </row>
    <row r="59" spans="1:30" s="31" customFormat="1" x14ac:dyDescent="0.25">
      <c r="A59" s="49" t="s">
        <v>18</v>
      </c>
      <c r="B59" s="54"/>
      <c r="C59" s="54"/>
      <c r="D59" s="54"/>
      <c r="E59" s="54"/>
      <c r="F59" s="54"/>
      <c r="G59" s="54"/>
      <c r="H59" s="54"/>
      <c r="I59" s="59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9">
        <v>695008.41999999993</v>
      </c>
      <c r="V59" s="54">
        <v>3049918.6199999996</v>
      </c>
      <c r="W59" s="54">
        <v>7200019.0800000001</v>
      </c>
      <c r="X59" s="54">
        <v>12411971.479999999</v>
      </c>
      <c r="Y59" s="54">
        <v>6326970.0500000017</v>
      </c>
      <c r="Z59" s="54">
        <v>8561293.7400000002</v>
      </c>
      <c r="AA59" s="54">
        <v>3692991.3999999994</v>
      </c>
      <c r="AB59" s="54">
        <v>1677808.82</v>
      </c>
      <c r="AC59" s="47">
        <f t="shared" si="0"/>
        <v>43615981.609999999</v>
      </c>
    </row>
    <row r="60" spans="1:30" s="31" customFormat="1" x14ac:dyDescent="0.25">
      <c r="A60" s="49" t="s">
        <v>25</v>
      </c>
      <c r="B60" s="54"/>
      <c r="C60" s="54"/>
      <c r="D60" s="54"/>
      <c r="E60" s="54"/>
      <c r="F60" s="54"/>
      <c r="G60" s="54"/>
      <c r="H60" s="54"/>
      <c r="I60" s="59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9">
        <v>69632.459999999992</v>
      </c>
      <c r="V60" s="54">
        <v>664804.75</v>
      </c>
      <c r="W60" s="54">
        <v>2093036.53</v>
      </c>
      <c r="X60" s="54">
        <v>2958111.4200000004</v>
      </c>
      <c r="Y60" s="54">
        <v>1708935.8099999996</v>
      </c>
      <c r="Z60" s="54">
        <v>2248427.84</v>
      </c>
      <c r="AA60" s="54">
        <v>982951.89000000013</v>
      </c>
      <c r="AB60" s="54">
        <v>566254.31000000006</v>
      </c>
      <c r="AC60" s="47">
        <f t="shared" si="0"/>
        <v>11292155.01</v>
      </c>
    </row>
    <row r="61" spans="1:30" s="31" customFormat="1" x14ac:dyDescent="0.25">
      <c r="A61" s="49" t="s">
        <v>32</v>
      </c>
      <c r="B61" s="54"/>
      <c r="C61" s="54"/>
      <c r="D61" s="54"/>
      <c r="E61" s="54"/>
      <c r="F61" s="54"/>
      <c r="G61" s="54"/>
      <c r="H61" s="54"/>
      <c r="I61" s="59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9">
        <v>27994.869999999995</v>
      </c>
      <c r="V61" s="54">
        <v>20183.190000000002</v>
      </c>
      <c r="W61" s="54">
        <v>70460.650000000009</v>
      </c>
      <c r="X61" s="54">
        <v>107342.98</v>
      </c>
      <c r="Y61" s="54">
        <v>67144.799999999988</v>
      </c>
      <c r="Z61" s="54">
        <v>157623.49</v>
      </c>
      <c r="AA61" s="54">
        <v>59140.080000000009</v>
      </c>
      <c r="AB61" s="54">
        <v>156283.75</v>
      </c>
      <c r="AC61" s="47">
        <f t="shared" si="0"/>
        <v>666173.81000000006</v>
      </c>
    </row>
    <row r="62" spans="1:30" s="31" customFormat="1" x14ac:dyDescent="0.25">
      <c r="A62" s="49" t="s">
        <v>30</v>
      </c>
      <c r="B62" s="54"/>
      <c r="C62" s="54"/>
      <c r="D62" s="54"/>
      <c r="E62" s="54"/>
      <c r="F62" s="54"/>
      <c r="G62" s="54"/>
      <c r="H62" s="54"/>
      <c r="I62" s="59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9">
        <v>262427.99</v>
      </c>
      <c r="V62" s="54">
        <v>1112357.45</v>
      </c>
      <c r="W62" s="54">
        <v>3733948.6</v>
      </c>
      <c r="X62" s="54">
        <v>7796902.4000000004</v>
      </c>
      <c r="Y62" s="54">
        <v>3970921.75</v>
      </c>
      <c r="Z62" s="54">
        <v>4281543.9399999995</v>
      </c>
      <c r="AA62" s="54">
        <v>1980887.1799999997</v>
      </c>
      <c r="AB62" s="54">
        <v>1878647.3599999999</v>
      </c>
      <c r="AC62" s="47">
        <f t="shared" si="0"/>
        <v>25017636.670000002</v>
      </c>
    </row>
    <row r="63" spans="1:30" s="31" customFormat="1" x14ac:dyDescent="0.25">
      <c r="A63" s="49" t="s">
        <v>19</v>
      </c>
      <c r="B63" s="54"/>
      <c r="C63" s="54"/>
      <c r="D63" s="54"/>
      <c r="E63" s="54"/>
      <c r="F63" s="54"/>
      <c r="G63" s="54"/>
      <c r="H63" s="54"/>
      <c r="I63" s="59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9">
        <v>2179897.4699999997</v>
      </c>
      <c r="V63" s="54">
        <v>6131924.2999999998</v>
      </c>
      <c r="W63" s="54">
        <v>16755251.999999998</v>
      </c>
      <c r="X63" s="54">
        <v>32941909.580000006</v>
      </c>
      <c r="Y63" s="54">
        <v>18210192.059999999</v>
      </c>
      <c r="Z63" s="54">
        <v>25060903.509999998</v>
      </c>
      <c r="AA63" s="54">
        <v>8309060.3900000006</v>
      </c>
      <c r="AB63" s="54">
        <v>4675505.5500000007</v>
      </c>
      <c r="AC63" s="47">
        <f t="shared" si="0"/>
        <v>114264644.85999998</v>
      </c>
    </row>
    <row r="64" spans="1:30" s="31" customFormat="1" x14ac:dyDescent="0.25">
      <c r="A64" s="49" t="s">
        <v>21</v>
      </c>
      <c r="B64" s="54"/>
      <c r="C64" s="54"/>
      <c r="D64" s="54"/>
      <c r="E64" s="54"/>
      <c r="F64" s="54"/>
      <c r="G64" s="54"/>
      <c r="H64" s="54"/>
      <c r="I64" s="59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9">
        <v>1605986.4299999995</v>
      </c>
      <c r="V64" s="54">
        <v>5304473.88</v>
      </c>
      <c r="W64" s="54">
        <v>16194769.75</v>
      </c>
      <c r="X64" s="54">
        <v>24304945.789999999</v>
      </c>
      <c r="Y64" s="54">
        <v>12556132.179999998</v>
      </c>
      <c r="Z64" s="54">
        <v>18938852.890000001</v>
      </c>
      <c r="AA64" s="54">
        <v>6314685.4299999997</v>
      </c>
      <c r="AB64" s="54">
        <v>4308891.33</v>
      </c>
      <c r="AC64" s="47">
        <f t="shared" si="0"/>
        <v>89528737.679999992</v>
      </c>
    </row>
    <row r="65" spans="1:30" s="31" customFormat="1" x14ac:dyDescent="0.25">
      <c r="A65" s="49" t="s">
        <v>33</v>
      </c>
      <c r="B65" s="54"/>
      <c r="C65" s="54"/>
      <c r="D65" s="54"/>
      <c r="E65" s="54"/>
      <c r="F65" s="54"/>
      <c r="G65" s="54"/>
      <c r="H65" s="54"/>
      <c r="I65" s="59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9">
        <v>624.42999999999995</v>
      </c>
      <c r="V65" s="54">
        <v>838.93</v>
      </c>
      <c r="W65" s="54">
        <v>75692.95</v>
      </c>
      <c r="X65" s="54">
        <v>39094.67</v>
      </c>
      <c r="Y65" s="54"/>
      <c r="Z65" s="54">
        <v>7587.7</v>
      </c>
      <c r="AA65" s="54">
        <v>7054.62</v>
      </c>
      <c r="AB65" s="54">
        <v>1757.85</v>
      </c>
      <c r="AC65" s="47">
        <f t="shared" si="0"/>
        <v>132651.15</v>
      </c>
    </row>
    <row r="66" spans="1:30" s="31" customFormat="1" x14ac:dyDescent="0.25">
      <c r="A66" s="49" t="s">
        <v>26</v>
      </c>
      <c r="B66" s="54"/>
      <c r="C66" s="54"/>
      <c r="D66" s="54"/>
      <c r="E66" s="54"/>
      <c r="F66" s="54"/>
      <c r="G66" s="54"/>
      <c r="H66" s="54"/>
      <c r="I66" s="59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9">
        <v>388806.37999999995</v>
      </c>
      <c r="V66" s="54">
        <v>909251.22999999986</v>
      </c>
      <c r="W66" s="54">
        <v>3211027.85</v>
      </c>
      <c r="X66" s="54">
        <v>5634409.5899999999</v>
      </c>
      <c r="Y66" s="54">
        <v>3435757.21</v>
      </c>
      <c r="Z66" s="54">
        <v>3390591.0399999996</v>
      </c>
      <c r="AA66" s="54">
        <v>917214.54</v>
      </c>
      <c r="AB66" s="54">
        <v>391572.25</v>
      </c>
      <c r="AC66" s="47">
        <f t="shared" si="0"/>
        <v>18278630.09</v>
      </c>
    </row>
    <row r="67" spans="1:30" s="31" customFormat="1" x14ac:dyDescent="0.25">
      <c r="A67" s="49" t="s">
        <v>31</v>
      </c>
      <c r="B67" s="54"/>
      <c r="C67" s="54"/>
      <c r="D67" s="54"/>
      <c r="E67" s="54"/>
      <c r="F67" s="54"/>
      <c r="G67" s="54"/>
      <c r="H67" s="54"/>
      <c r="I67" s="59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9">
        <v>240504.53000000003</v>
      </c>
      <c r="V67" s="54">
        <v>840413.91999999993</v>
      </c>
      <c r="W67" s="54">
        <v>2583618.7399999998</v>
      </c>
      <c r="X67" s="54">
        <v>4548029.8099999996</v>
      </c>
      <c r="Y67" s="54">
        <v>2344513.2000000002</v>
      </c>
      <c r="Z67" s="54">
        <v>2673572.9000000004</v>
      </c>
      <c r="AA67" s="54">
        <v>607999.74</v>
      </c>
      <c r="AB67" s="54">
        <v>433385.63</v>
      </c>
      <c r="AC67" s="47">
        <f t="shared" si="0"/>
        <v>14272038.470000001</v>
      </c>
    </row>
    <row r="68" spans="1:30" s="31" customFormat="1" x14ac:dyDescent="0.25">
      <c r="A68" s="49" t="s">
        <v>22</v>
      </c>
      <c r="B68" s="54"/>
      <c r="C68" s="54"/>
      <c r="D68" s="54"/>
      <c r="E68" s="54"/>
      <c r="F68" s="54"/>
      <c r="G68" s="54"/>
      <c r="H68" s="54"/>
      <c r="I68" s="59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9">
        <v>934513.35</v>
      </c>
      <c r="V68" s="54">
        <v>5183899.3800000008</v>
      </c>
      <c r="W68" s="54">
        <v>14184360.579999996</v>
      </c>
      <c r="X68" s="54">
        <v>21803504.810000006</v>
      </c>
      <c r="Y68" s="54">
        <v>10941596.18</v>
      </c>
      <c r="Z68" s="54">
        <v>10678684.23</v>
      </c>
      <c r="AA68" s="54">
        <v>4711759.5600000005</v>
      </c>
      <c r="AB68" s="54">
        <v>2838918.1399999997</v>
      </c>
      <c r="AC68" s="47">
        <f t="shared" ref="AC68:AC131" si="1">SUM(B68:AB68)</f>
        <v>71277236.230000004</v>
      </c>
    </row>
    <row r="69" spans="1:30" s="31" customFormat="1" x14ac:dyDescent="0.25">
      <c r="A69" s="49" t="s">
        <v>23</v>
      </c>
      <c r="B69" s="54"/>
      <c r="C69" s="54"/>
      <c r="D69" s="54"/>
      <c r="E69" s="54"/>
      <c r="F69" s="54"/>
      <c r="G69" s="54"/>
      <c r="H69" s="54"/>
      <c r="I69" s="59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9">
        <v>1135460.1299999999</v>
      </c>
      <c r="V69" s="54">
        <v>3958485.0599999996</v>
      </c>
      <c r="W69" s="54">
        <v>8725832.4299999997</v>
      </c>
      <c r="X69" s="54">
        <v>11896189.449999999</v>
      </c>
      <c r="Y69" s="54">
        <v>6024679.6899999985</v>
      </c>
      <c r="Z69" s="54">
        <v>5604376.6699999999</v>
      </c>
      <c r="AA69" s="54">
        <v>1450136.2799999998</v>
      </c>
      <c r="AB69" s="54">
        <v>604145.71</v>
      </c>
      <c r="AC69" s="47">
        <f t="shared" si="1"/>
        <v>39399305.420000002</v>
      </c>
    </row>
    <row r="70" spans="1:30" s="31" customFormat="1" x14ac:dyDescent="0.25">
      <c r="A70" s="49" t="s">
        <v>34</v>
      </c>
      <c r="B70" s="54"/>
      <c r="C70" s="54"/>
      <c r="D70" s="54"/>
      <c r="E70" s="54"/>
      <c r="F70" s="54"/>
      <c r="G70" s="54"/>
      <c r="H70" s="54"/>
      <c r="I70" s="59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9">
        <v>6428.0499999999993</v>
      </c>
      <c r="V70" s="54">
        <v>21501.119999999999</v>
      </c>
      <c r="W70" s="54">
        <v>4618.87</v>
      </c>
      <c r="X70" s="54">
        <v>51269.17</v>
      </c>
      <c r="Y70" s="54">
        <v>4501.01</v>
      </c>
      <c r="Z70" s="54">
        <v>7529.64</v>
      </c>
      <c r="AA70" s="54">
        <v>310.62</v>
      </c>
      <c r="AB70" s="54">
        <v>3862.6800000000003</v>
      </c>
      <c r="AC70" s="47">
        <f t="shared" si="1"/>
        <v>100021.15999999997</v>
      </c>
    </row>
    <row r="71" spans="1:30" s="31" customFormat="1" ht="15.75" thickBot="1" x14ac:dyDescent="0.3">
      <c r="A71" s="50" t="s">
        <v>35</v>
      </c>
      <c r="B71" s="55"/>
      <c r="C71" s="55"/>
      <c r="D71" s="55"/>
      <c r="E71" s="55"/>
      <c r="F71" s="55"/>
      <c r="G71" s="55"/>
      <c r="H71" s="55"/>
      <c r="I71" s="60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60"/>
      <c r="V71" s="55"/>
      <c r="W71" s="55">
        <v>1006.08</v>
      </c>
      <c r="X71" s="55">
        <v>13451.28</v>
      </c>
      <c r="Y71" s="55">
        <v>20748.699999999997</v>
      </c>
      <c r="Z71" s="55">
        <v>38850.31</v>
      </c>
      <c r="AA71" s="55">
        <v>3690.3</v>
      </c>
      <c r="AB71" s="55"/>
      <c r="AC71" s="48">
        <f t="shared" si="1"/>
        <v>77746.67</v>
      </c>
    </row>
    <row r="72" spans="1:30" s="31" customFormat="1" x14ac:dyDescent="0.25">
      <c r="A72" s="51" t="s">
        <v>115</v>
      </c>
      <c r="B72" s="53"/>
      <c r="C72" s="53"/>
      <c r="D72" s="53"/>
      <c r="E72" s="53"/>
      <c r="F72" s="53"/>
      <c r="G72" s="53"/>
      <c r="H72" s="53"/>
      <c r="I72" s="58">
        <v>2059400.65</v>
      </c>
      <c r="J72" s="53">
        <v>7859500.6599999992</v>
      </c>
      <c r="K72" s="53">
        <v>33226330.620000001</v>
      </c>
      <c r="L72" s="53">
        <v>86973638.800000012</v>
      </c>
      <c r="M72" s="53">
        <v>55091416.259999998</v>
      </c>
      <c r="N72" s="53">
        <v>68514466.429999992</v>
      </c>
      <c r="O72" s="53">
        <v>40643859.529999986</v>
      </c>
      <c r="P72" s="53">
        <v>99940321.959999979</v>
      </c>
      <c r="Q72" s="53">
        <v>63257534.169999987</v>
      </c>
      <c r="R72" s="53">
        <v>78060382.940000013</v>
      </c>
      <c r="S72" s="53">
        <v>102099030.58</v>
      </c>
      <c r="T72" s="53">
        <v>207657648.55999997</v>
      </c>
      <c r="U72" s="58">
        <v>223236955.05999991</v>
      </c>
      <c r="V72" s="53">
        <v>260056368.62</v>
      </c>
      <c r="W72" s="53">
        <v>141639737.98999998</v>
      </c>
      <c r="X72" s="53">
        <v>258479790.57000002</v>
      </c>
      <c r="Y72" s="53">
        <v>218826342.84999999</v>
      </c>
      <c r="Z72" s="53">
        <v>316425120.92000002</v>
      </c>
      <c r="AA72" s="53">
        <v>84163024.319999978</v>
      </c>
      <c r="AB72" s="53">
        <v>150961500.54000002</v>
      </c>
      <c r="AC72" s="52">
        <f t="shared" si="1"/>
        <v>2499172372.0299997</v>
      </c>
      <c r="AD72" s="46"/>
    </row>
    <row r="73" spans="1:30" s="31" customFormat="1" x14ac:dyDescent="0.25">
      <c r="A73" s="49" t="s">
        <v>2</v>
      </c>
      <c r="B73" s="54"/>
      <c r="C73" s="54"/>
      <c r="D73" s="54"/>
      <c r="E73" s="54"/>
      <c r="F73" s="54"/>
      <c r="G73" s="54"/>
      <c r="H73" s="54"/>
      <c r="I73" s="59"/>
      <c r="J73" s="54">
        <v>25851.65</v>
      </c>
      <c r="K73" s="54">
        <v>22074.07</v>
      </c>
      <c r="L73" s="54">
        <v>253630.39000000004</v>
      </c>
      <c r="M73" s="54">
        <v>188019.25</v>
      </c>
      <c r="N73" s="54">
        <v>253018.06</v>
      </c>
      <c r="O73" s="54">
        <v>278716.33</v>
      </c>
      <c r="P73" s="54">
        <v>300561.39</v>
      </c>
      <c r="Q73" s="54">
        <v>337918.79999999993</v>
      </c>
      <c r="R73" s="54">
        <v>563320.6</v>
      </c>
      <c r="S73" s="54">
        <v>1066359.29</v>
      </c>
      <c r="T73" s="54">
        <v>1829875.57</v>
      </c>
      <c r="U73" s="59">
        <v>1920536.9800000002</v>
      </c>
      <c r="V73" s="54">
        <v>1849858.83</v>
      </c>
      <c r="W73" s="54">
        <v>1140315.1900000002</v>
      </c>
      <c r="X73" s="54">
        <v>2768095.6999999993</v>
      </c>
      <c r="Y73" s="54">
        <v>2484599.9999999995</v>
      </c>
      <c r="Z73" s="54">
        <v>1740836.21</v>
      </c>
      <c r="AA73" s="54">
        <v>1574991.5</v>
      </c>
      <c r="AB73" s="54">
        <v>1827602.7200000002</v>
      </c>
      <c r="AC73" s="47">
        <f t="shared" si="1"/>
        <v>20426182.529999997</v>
      </c>
    </row>
    <row r="74" spans="1:30" s="31" customFormat="1" x14ac:dyDescent="0.25">
      <c r="A74" s="49" t="s">
        <v>27</v>
      </c>
      <c r="B74" s="54"/>
      <c r="C74" s="54"/>
      <c r="D74" s="54"/>
      <c r="E74" s="54"/>
      <c r="F74" s="54"/>
      <c r="G74" s="54"/>
      <c r="H74" s="54"/>
      <c r="I74" s="59"/>
      <c r="J74" s="54"/>
      <c r="K74" s="54"/>
      <c r="L74" s="54">
        <v>50348.700000000004</v>
      </c>
      <c r="M74" s="54">
        <v>13324.31</v>
      </c>
      <c r="N74" s="54">
        <v>5626.4</v>
      </c>
      <c r="O74" s="54"/>
      <c r="P74" s="54"/>
      <c r="Q74" s="54">
        <v>1561.5</v>
      </c>
      <c r="R74" s="54">
        <v>51834.720000000001</v>
      </c>
      <c r="S74" s="54">
        <v>27562.940000000002</v>
      </c>
      <c r="T74" s="54">
        <v>79401.59</v>
      </c>
      <c r="U74" s="59">
        <v>98762.459999999992</v>
      </c>
      <c r="V74" s="54">
        <v>91051.5</v>
      </c>
      <c r="W74" s="54"/>
      <c r="X74" s="54">
        <v>1434890.1500000001</v>
      </c>
      <c r="Y74" s="54">
        <v>275454.32</v>
      </c>
      <c r="Z74" s="54">
        <v>187936.56</v>
      </c>
      <c r="AA74" s="54">
        <v>66453.53</v>
      </c>
      <c r="AB74" s="54">
        <v>63393.08</v>
      </c>
      <c r="AC74" s="47">
        <f t="shared" si="1"/>
        <v>2447601.7599999998</v>
      </c>
    </row>
    <row r="75" spans="1:30" s="31" customFormat="1" x14ac:dyDescent="0.25">
      <c r="A75" s="49" t="s">
        <v>5</v>
      </c>
      <c r="B75" s="54"/>
      <c r="C75" s="54"/>
      <c r="D75" s="54"/>
      <c r="E75" s="54"/>
      <c r="F75" s="54"/>
      <c r="G75" s="54"/>
      <c r="H75" s="54"/>
      <c r="I75" s="59">
        <v>144364.57</v>
      </c>
      <c r="J75" s="54">
        <v>662974.94999999995</v>
      </c>
      <c r="K75" s="54">
        <v>1104986.92</v>
      </c>
      <c r="L75" s="54">
        <v>4756588.5200000005</v>
      </c>
      <c r="M75" s="54">
        <v>2506231.7100000004</v>
      </c>
      <c r="N75" s="54">
        <v>4234146.25</v>
      </c>
      <c r="O75" s="54">
        <v>2715622.1199999996</v>
      </c>
      <c r="P75" s="54">
        <v>6600489.9099999992</v>
      </c>
      <c r="Q75" s="54">
        <v>2526589.94</v>
      </c>
      <c r="R75" s="54">
        <v>5819827.9600000009</v>
      </c>
      <c r="S75" s="54">
        <v>6242698.540000001</v>
      </c>
      <c r="T75" s="54">
        <v>11040033.070000002</v>
      </c>
      <c r="U75" s="59">
        <v>12807780.669999998</v>
      </c>
      <c r="V75" s="54">
        <v>12453833.419999996</v>
      </c>
      <c r="W75" s="54">
        <v>11493243.659999996</v>
      </c>
      <c r="X75" s="54">
        <v>16366648.440000005</v>
      </c>
      <c r="Y75" s="54">
        <v>16752634.640000001</v>
      </c>
      <c r="Z75" s="54">
        <v>19612058.689999994</v>
      </c>
      <c r="AA75" s="54">
        <v>8268315.6300000018</v>
      </c>
      <c r="AB75" s="54">
        <v>11947178.41</v>
      </c>
      <c r="AC75" s="47">
        <f t="shared" si="1"/>
        <v>158056248.01999998</v>
      </c>
    </row>
    <row r="76" spans="1:30" s="31" customFormat="1" x14ac:dyDescent="0.25">
      <c r="A76" s="49" t="s">
        <v>28</v>
      </c>
      <c r="B76" s="54"/>
      <c r="C76" s="54"/>
      <c r="D76" s="54"/>
      <c r="E76" s="54"/>
      <c r="F76" s="54"/>
      <c r="G76" s="54"/>
      <c r="H76" s="54"/>
      <c r="I76" s="59"/>
      <c r="J76" s="54"/>
      <c r="K76" s="54">
        <v>408684.95</v>
      </c>
      <c r="L76" s="54">
        <v>251338.36000000002</v>
      </c>
      <c r="M76" s="54"/>
      <c r="N76" s="54">
        <v>1524.32</v>
      </c>
      <c r="O76" s="54"/>
      <c r="P76" s="54">
        <v>6082.22</v>
      </c>
      <c r="Q76" s="54">
        <v>13305</v>
      </c>
      <c r="R76" s="54">
        <v>24820.79</v>
      </c>
      <c r="S76" s="54">
        <v>235475.5</v>
      </c>
      <c r="T76" s="54">
        <v>382438.29000000004</v>
      </c>
      <c r="U76" s="59">
        <v>190569.63999999998</v>
      </c>
      <c r="V76" s="54">
        <v>157646.57</v>
      </c>
      <c r="W76" s="54">
        <v>30236.28</v>
      </c>
      <c r="X76" s="54">
        <v>366715.97</v>
      </c>
      <c r="Y76" s="54">
        <v>281245.63</v>
      </c>
      <c r="Z76" s="54">
        <v>331563.19999999995</v>
      </c>
      <c r="AA76" s="54">
        <v>516526.36</v>
      </c>
      <c r="AB76" s="54">
        <v>534371.55000000005</v>
      </c>
      <c r="AC76" s="47">
        <f t="shared" si="1"/>
        <v>3732544.63</v>
      </c>
    </row>
    <row r="77" spans="1:30" s="31" customFormat="1" x14ac:dyDescent="0.25">
      <c r="A77" s="49" t="s">
        <v>29</v>
      </c>
      <c r="B77" s="54"/>
      <c r="C77" s="54"/>
      <c r="D77" s="54"/>
      <c r="E77" s="54"/>
      <c r="F77" s="54"/>
      <c r="G77" s="54"/>
      <c r="H77" s="54"/>
      <c r="I77" s="59"/>
      <c r="J77" s="54"/>
      <c r="K77" s="54">
        <v>4380.55</v>
      </c>
      <c r="L77" s="54">
        <v>45033.79</v>
      </c>
      <c r="M77" s="54"/>
      <c r="N77" s="54">
        <v>233791.39999999997</v>
      </c>
      <c r="O77" s="54">
        <v>131087.94</v>
      </c>
      <c r="P77" s="54">
        <v>36197.65</v>
      </c>
      <c r="Q77" s="54">
        <v>1883.88</v>
      </c>
      <c r="R77" s="54">
        <v>46262.27</v>
      </c>
      <c r="S77" s="54">
        <v>93162.52</v>
      </c>
      <c r="T77" s="54">
        <v>50312.49</v>
      </c>
      <c r="U77" s="59">
        <v>426087.38000000006</v>
      </c>
      <c r="V77" s="54">
        <v>72449.829999999987</v>
      </c>
      <c r="W77" s="54">
        <v>341836.39</v>
      </c>
      <c r="X77" s="54">
        <v>325843.32000000007</v>
      </c>
      <c r="Y77" s="54">
        <v>123489.43000000001</v>
      </c>
      <c r="Z77" s="54">
        <v>182354.14</v>
      </c>
      <c r="AA77" s="54">
        <v>10623.53</v>
      </c>
      <c r="AB77" s="54">
        <v>67407.69</v>
      </c>
      <c r="AC77" s="47">
        <f t="shared" si="1"/>
        <v>2192204.2000000002</v>
      </c>
    </row>
    <row r="78" spans="1:30" s="31" customFormat="1" x14ac:dyDescent="0.25">
      <c r="A78" s="49" t="s">
        <v>24</v>
      </c>
      <c r="B78" s="54"/>
      <c r="C78" s="54"/>
      <c r="D78" s="54"/>
      <c r="E78" s="54"/>
      <c r="F78" s="54"/>
      <c r="G78" s="54"/>
      <c r="H78" s="54"/>
      <c r="I78" s="59">
        <v>92048.53</v>
      </c>
      <c r="J78" s="54">
        <v>254920.64</v>
      </c>
      <c r="K78" s="54">
        <v>582871.94000000006</v>
      </c>
      <c r="L78" s="54">
        <v>1404405.1</v>
      </c>
      <c r="M78" s="54">
        <v>1232502.4100000001</v>
      </c>
      <c r="N78" s="54">
        <v>1142506.9500000002</v>
      </c>
      <c r="O78" s="54">
        <v>640966.72</v>
      </c>
      <c r="P78" s="54">
        <v>1126296.77</v>
      </c>
      <c r="Q78" s="54">
        <v>1446976.94</v>
      </c>
      <c r="R78" s="54">
        <v>2394474.7600000007</v>
      </c>
      <c r="S78" s="54">
        <v>3202782.98</v>
      </c>
      <c r="T78" s="54">
        <v>6680281.2999999998</v>
      </c>
      <c r="U78" s="59">
        <v>9005062.3100000005</v>
      </c>
      <c r="V78" s="54">
        <v>7213115.2599999998</v>
      </c>
      <c r="W78" s="54">
        <v>5206709.7999999989</v>
      </c>
      <c r="X78" s="54">
        <v>10809455.390000002</v>
      </c>
      <c r="Y78" s="54">
        <v>12471176.799999999</v>
      </c>
      <c r="Z78" s="54">
        <v>7650881.1900000013</v>
      </c>
      <c r="AA78" s="54">
        <v>5069449.57</v>
      </c>
      <c r="AB78" s="54">
        <v>6387879.4400000004</v>
      </c>
      <c r="AC78" s="47">
        <f t="shared" si="1"/>
        <v>84014764.799999982</v>
      </c>
    </row>
    <row r="79" spans="1:30" s="31" customFormat="1" x14ac:dyDescent="0.25">
      <c r="A79" s="49" t="s">
        <v>9</v>
      </c>
      <c r="B79" s="54"/>
      <c r="C79" s="54"/>
      <c r="D79" s="54"/>
      <c r="E79" s="54"/>
      <c r="F79" s="54"/>
      <c r="G79" s="54"/>
      <c r="H79" s="54"/>
      <c r="I79" s="59">
        <v>245371.79000000004</v>
      </c>
      <c r="J79" s="54">
        <v>1103463.81</v>
      </c>
      <c r="K79" s="54">
        <v>2413786.41</v>
      </c>
      <c r="L79" s="54">
        <v>10285915.82</v>
      </c>
      <c r="M79" s="54">
        <v>5283636.4499999993</v>
      </c>
      <c r="N79" s="54">
        <v>6384166.0599999996</v>
      </c>
      <c r="O79" s="54">
        <v>4002558.0799999991</v>
      </c>
      <c r="P79" s="54">
        <v>11750171.770000001</v>
      </c>
      <c r="Q79" s="54">
        <v>7759344.6899999995</v>
      </c>
      <c r="R79" s="54">
        <v>9586620.5300000049</v>
      </c>
      <c r="S79" s="54">
        <v>11940262.210000003</v>
      </c>
      <c r="T79" s="54">
        <v>26517315.040000003</v>
      </c>
      <c r="U79" s="59">
        <v>31252767.420000006</v>
      </c>
      <c r="V79" s="54">
        <v>32776457.490000006</v>
      </c>
      <c r="W79" s="54">
        <v>18806470.449999996</v>
      </c>
      <c r="X79" s="54">
        <v>36867129.290000007</v>
      </c>
      <c r="Y79" s="54">
        <v>33152609.70000001</v>
      </c>
      <c r="Z79" s="54">
        <v>44258773.859999999</v>
      </c>
      <c r="AA79" s="54">
        <v>11245994.899999997</v>
      </c>
      <c r="AB79" s="54">
        <v>18995818.340000011</v>
      </c>
      <c r="AC79" s="47">
        <f t="shared" si="1"/>
        <v>324628634.11000001</v>
      </c>
    </row>
    <row r="80" spans="1:30" s="31" customFormat="1" x14ac:dyDescent="0.25">
      <c r="A80" s="49" t="s">
        <v>13</v>
      </c>
      <c r="B80" s="54"/>
      <c r="C80" s="54"/>
      <c r="D80" s="54"/>
      <c r="E80" s="54"/>
      <c r="F80" s="54"/>
      <c r="G80" s="54"/>
      <c r="H80" s="54"/>
      <c r="I80" s="59">
        <v>343460.06</v>
      </c>
      <c r="J80" s="54">
        <v>1387224.2900000003</v>
      </c>
      <c r="K80" s="54">
        <v>3068779.21</v>
      </c>
      <c r="L80" s="54">
        <v>6624633.8799999999</v>
      </c>
      <c r="M80" s="54">
        <v>4293269.4500000011</v>
      </c>
      <c r="N80" s="54">
        <v>4069438.9500000007</v>
      </c>
      <c r="O80" s="54">
        <v>2261101.96</v>
      </c>
      <c r="P80" s="54">
        <v>5257227.0699999994</v>
      </c>
      <c r="Q80" s="54">
        <v>2695436.22</v>
      </c>
      <c r="R80" s="54">
        <v>5498378.7000000011</v>
      </c>
      <c r="S80" s="54">
        <v>5146332.0599999996</v>
      </c>
      <c r="T80" s="54">
        <v>13304361.069999998</v>
      </c>
      <c r="U80" s="59">
        <v>10030889.609999994</v>
      </c>
      <c r="V80" s="54">
        <v>11418987.260000002</v>
      </c>
      <c r="W80" s="54">
        <v>8339321.8400000008</v>
      </c>
      <c r="X80" s="54">
        <v>10727484.710000001</v>
      </c>
      <c r="Y80" s="54">
        <v>8581683.1300000027</v>
      </c>
      <c r="Z80" s="54">
        <v>14622545.060000002</v>
      </c>
      <c r="AA80" s="54">
        <v>3347354.37</v>
      </c>
      <c r="AB80" s="54">
        <v>5336063.6400000006</v>
      </c>
      <c r="AC80" s="47">
        <f t="shared" si="1"/>
        <v>126353972.54000001</v>
      </c>
    </row>
    <row r="81" spans="1:30" s="31" customFormat="1" x14ac:dyDescent="0.25">
      <c r="A81" s="49" t="s">
        <v>15</v>
      </c>
      <c r="B81" s="54"/>
      <c r="C81" s="54"/>
      <c r="D81" s="54"/>
      <c r="E81" s="54"/>
      <c r="F81" s="54"/>
      <c r="G81" s="54"/>
      <c r="H81" s="54"/>
      <c r="I81" s="59">
        <v>83939.689999999988</v>
      </c>
      <c r="J81" s="54">
        <v>185625.13999999998</v>
      </c>
      <c r="K81" s="54">
        <v>12955244.540000001</v>
      </c>
      <c r="L81" s="54">
        <v>25774694.620000001</v>
      </c>
      <c r="M81" s="54">
        <v>18828989.25</v>
      </c>
      <c r="N81" s="54">
        <v>27544541.020000003</v>
      </c>
      <c r="O81" s="54">
        <v>12066506.959999995</v>
      </c>
      <c r="P81" s="54">
        <v>37785661.020000003</v>
      </c>
      <c r="Q81" s="54">
        <v>22330516.66</v>
      </c>
      <c r="R81" s="54">
        <v>24512265.139999997</v>
      </c>
      <c r="S81" s="54">
        <v>32832526.849999994</v>
      </c>
      <c r="T81" s="54">
        <v>76522652.650000021</v>
      </c>
      <c r="U81" s="59">
        <v>72578040.709999964</v>
      </c>
      <c r="V81" s="54">
        <v>113585056.75</v>
      </c>
      <c r="W81" s="54">
        <v>50459779.960000001</v>
      </c>
      <c r="X81" s="54">
        <v>92613074.719999984</v>
      </c>
      <c r="Y81" s="54">
        <v>58992048.380000018</v>
      </c>
      <c r="Z81" s="54">
        <v>131152975.18000002</v>
      </c>
      <c r="AA81" s="54">
        <v>30786041.600000001</v>
      </c>
      <c r="AB81" s="54">
        <v>57072735.989999995</v>
      </c>
      <c r="AC81" s="47">
        <f t="shared" si="1"/>
        <v>898662916.83000004</v>
      </c>
    </row>
    <row r="82" spans="1:30" s="31" customFormat="1" x14ac:dyDescent="0.25">
      <c r="A82" s="49" t="s">
        <v>18</v>
      </c>
      <c r="B82" s="54"/>
      <c r="C82" s="54"/>
      <c r="D82" s="54"/>
      <c r="E82" s="54"/>
      <c r="F82" s="54"/>
      <c r="G82" s="54"/>
      <c r="H82" s="54"/>
      <c r="I82" s="59">
        <v>139427.44</v>
      </c>
      <c r="J82" s="54">
        <v>487091.10000000009</v>
      </c>
      <c r="K82" s="54">
        <v>700317.97</v>
      </c>
      <c r="L82" s="54">
        <v>1890407.2100000002</v>
      </c>
      <c r="M82" s="54">
        <v>1538575.1400000006</v>
      </c>
      <c r="N82" s="54">
        <v>1817539.4000000001</v>
      </c>
      <c r="O82" s="54">
        <v>1122437.69</v>
      </c>
      <c r="P82" s="54">
        <v>4313014.8499999996</v>
      </c>
      <c r="Q82" s="54">
        <v>2034720.4099999997</v>
      </c>
      <c r="R82" s="54">
        <v>2032690.03</v>
      </c>
      <c r="S82" s="54">
        <v>3964322.5299999993</v>
      </c>
      <c r="T82" s="54">
        <v>5468737.3899999997</v>
      </c>
      <c r="U82" s="59">
        <v>6524316.2599999998</v>
      </c>
      <c r="V82" s="54">
        <v>5733835.0399999991</v>
      </c>
      <c r="W82" s="54">
        <v>3875032.24</v>
      </c>
      <c r="X82" s="54">
        <v>5871000.4399999995</v>
      </c>
      <c r="Y82" s="54">
        <v>7278475.7600000026</v>
      </c>
      <c r="Z82" s="54">
        <v>8024189.3200000003</v>
      </c>
      <c r="AA82" s="54">
        <v>2046269.53</v>
      </c>
      <c r="AB82" s="54">
        <v>4853172.59</v>
      </c>
      <c r="AC82" s="47">
        <f t="shared" si="1"/>
        <v>69715572.340000004</v>
      </c>
    </row>
    <row r="83" spans="1:30" s="31" customFormat="1" x14ac:dyDescent="0.25">
      <c r="A83" s="49" t="s">
        <v>25</v>
      </c>
      <c r="B83" s="54"/>
      <c r="C83" s="54"/>
      <c r="D83" s="54"/>
      <c r="E83" s="54"/>
      <c r="F83" s="54"/>
      <c r="G83" s="54"/>
      <c r="H83" s="54"/>
      <c r="I83" s="59">
        <v>63454.6</v>
      </c>
      <c r="J83" s="54">
        <v>265240.19</v>
      </c>
      <c r="K83" s="54">
        <v>162207.00999999998</v>
      </c>
      <c r="L83" s="54">
        <v>914588.61</v>
      </c>
      <c r="M83" s="54">
        <v>176751.65000000002</v>
      </c>
      <c r="N83" s="54">
        <v>681231.08000000007</v>
      </c>
      <c r="O83" s="54">
        <v>444871.36000000004</v>
      </c>
      <c r="P83" s="54">
        <v>409284.16000000003</v>
      </c>
      <c r="Q83" s="54">
        <v>654364.74</v>
      </c>
      <c r="R83" s="54">
        <v>406535.39999999997</v>
      </c>
      <c r="S83" s="54">
        <v>1040400.14</v>
      </c>
      <c r="T83" s="54">
        <v>960017.8600000001</v>
      </c>
      <c r="U83" s="59">
        <v>1122181.7200000002</v>
      </c>
      <c r="V83" s="54">
        <v>1953110.3900000004</v>
      </c>
      <c r="W83" s="54">
        <v>765064.38000000012</v>
      </c>
      <c r="X83" s="54">
        <v>1943908.46</v>
      </c>
      <c r="Y83" s="54">
        <v>1350216.43</v>
      </c>
      <c r="Z83" s="54">
        <v>2348865.4000000004</v>
      </c>
      <c r="AA83" s="54">
        <v>353890.78</v>
      </c>
      <c r="AB83" s="54">
        <v>507426.07</v>
      </c>
      <c r="AC83" s="47">
        <f t="shared" si="1"/>
        <v>16523610.430000003</v>
      </c>
    </row>
    <row r="84" spans="1:30" s="31" customFormat="1" x14ac:dyDescent="0.25">
      <c r="A84" s="49" t="s">
        <v>32</v>
      </c>
      <c r="B84" s="54"/>
      <c r="C84" s="54"/>
      <c r="D84" s="54"/>
      <c r="E84" s="54"/>
      <c r="F84" s="54"/>
      <c r="G84" s="54"/>
      <c r="H84" s="54"/>
      <c r="I84" s="59"/>
      <c r="J84" s="54"/>
      <c r="K84" s="54"/>
      <c r="L84" s="54">
        <v>33895.07</v>
      </c>
      <c r="M84" s="54">
        <v>76312.86</v>
      </c>
      <c r="N84" s="54">
        <v>106652.42</v>
      </c>
      <c r="O84" s="54">
        <v>41385.64</v>
      </c>
      <c r="P84" s="54">
        <v>88338.799999999988</v>
      </c>
      <c r="Q84" s="54">
        <v>28874.969999999998</v>
      </c>
      <c r="R84" s="54">
        <v>80858.03</v>
      </c>
      <c r="S84" s="54">
        <v>103590.68000000001</v>
      </c>
      <c r="T84" s="54">
        <v>224933.38999999998</v>
      </c>
      <c r="U84" s="59">
        <v>655937.73</v>
      </c>
      <c r="V84" s="54">
        <v>517699.16000000003</v>
      </c>
      <c r="W84" s="54">
        <v>366700.17</v>
      </c>
      <c r="X84" s="54">
        <v>575424.44999999995</v>
      </c>
      <c r="Y84" s="54">
        <v>965172.98999999987</v>
      </c>
      <c r="Z84" s="54">
        <v>548957.96</v>
      </c>
      <c r="AA84" s="54">
        <v>268813.15000000002</v>
      </c>
      <c r="AB84" s="54">
        <v>307626.59000000003</v>
      </c>
      <c r="AC84" s="47">
        <f t="shared" si="1"/>
        <v>4991174.0600000005</v>
      </c>
    </row>
    <row r="85" spans="1:30" s="31" customFormat="1" x14ac:dyDescent="0.25">
      <c r="A85" s="49" t="s">
        <v>30</v>
      </c>
      <c r="B85" s="54"/>
      <c r="C85" s="54"/>
      <c r="D85" s="54"/>
      <c r="E85" s="54"/>
      <c r="F85" s="54"/>
      <c r="G85" s="54"/>
      <c r="H85" s="54"/>
      <c r="I85" s="59">
        <v>28834.959999999999</v>
      </c>
      <c r="J85" s="54">
        <v>292860.20999999996</v>
      </c>
      <c r="K85" s="54">
        <v>663998.27</v>
      </c>
      <c r="L85" s="54">
        <v>1335371.49</v>
      </c>
      <c r="M85" s="54">
        <v>1582195.8199999998</v>
      </c>
      <c r="N85" s="54">
        <v>2008361.9400000004</v>
      </c>
      <c r="O85" s="54">
        <v>1590891.93</v>
      </c>
      <c r="P85" s="54">
        <v>3285031.38</v>
      </c>
      <c r="Q85" s="54">
        <v>1563398.9800000002</v>
      </c>
      <c r="R85" s="54">
        <v>1552175.02</v>
      </c>
      <c r="S85" s="54">
        <v>1532383.9900000005</v>
      </c>
      <c r="T85" s="54">
        <v>4037189.07</v>
      </c>
      <c r="U85" s="59">
        <v>5835813.8499999987</v>
      </c>
      <c r="V85" s="54">
        <v>5261184.4300000006</v>
      </c>
      <c r="W85" s="54">
        <v>4541438.6000000006</v>
      </c>
      <c r="X85" s="54">
        <v>5509034.5100000016</v>
      </c>
      <c r="Y85" s="54">
        <v>7868824.79</v>
      </c>
      <c r="Z85" s="54">
        <v>8173041.2400000021</v>
      </c>
      <c r="AA85" s="54">
        <v>2465708.580000001</v>
      </c>
      <c r="AB85" s="54">
        <v>4755394.6700000009</v>
      </c>
      <c r="AC85" s="47">
        <f t="shared" si="1"/>
        <v>63883133.730000004</v>
      </c>
    </row>
    <row r="86" spans="1:30" s="31" customFormat="1" x14ac:dyDescent="0.25">
      <c r="A86" s="49" t="s">
        <v>19</v>
      </c>
      <c r="B86" s="54"/>
      <c r="C86" s="54"/>
      <c r="D86" s="54"/>
      <c r="E86" s="54"/>
      <c r="F86" s="54"/>
      <c r="G86" s="54"/>
      <c r="H86" s="54"/>
      <c r="I86" s="59">
        <v>485135.25999999995</v>
      </c>
      <c r="J86" s="54">
        <v>1641277.9300000002</v>
      </c>
      <c r="K86" s="54">
        <v>2397883.1500000004</v>
      </c>
      <c r="L86" s="54">
        <v>5865368.7300000014</v>
      </c>
      <c r="M86" s="54">
        <v>4396440.0599999996</v>
      </c>
      <c r="N86" s="54">
        <v>3394995.6099999994</v>
      </c>
      <c r="O86" s="54">
        <v>3056632.2599999993</v>
      </c>
      <c r="P86" s="54">
        <v>5810515.0199999996</v>
      </c>
      <c r="Q86" s="54">
        <v>4293964.79</v>
      </c>
      <c r="R86" s="54">
        <v>7146174.3600000013</v>
      </c>
      <c r="S86" s="54">
        <v>10108743.720000001</v>
      </c>
      <c r="T86" s="54">
        <v>15547405.679999998</v>
      </c>
      <c r="U86" s="59">
        <v>19945677.409999996</v>
      </c>
      <c r="V86" s="54">
        <v>17057873.93</v>
      </c>
      <c r="W86" s="54">
        <v>11620150.760000002</v>
      </c>
      <c r="X86" s="54">
        <v>17425281.700000003</v>
      </c>
      <c r="Y86" s="54">
        <v>23663655.330000002</v>
      </c>
      <c r="Z86" s="54">
        <v>19307149.43</v>
      </c>
      <c r="AA86" s="54">
        <v>5725410.2499999991</v>
      </c>
      <c r="AB86" s="54">
        <v>12524373.839999998</v>
      </c>
      <c r="AC86" s="47">
        <f t="shared" si="1"/>
        <v>191414109.22000003</v>
      </c>
    </row>
    <row r="87" spans="1:30" s="31" customFormat="1" x14ac:dyDescent="0.25">
      <c r="A87" s="49" t="s">
        <v>21</v>
      </c>
      <c r="B87" s="54"/>
      <c r="C87" s="54"/>
      <c r="D87" s="54"/>
      <c r="E87" s="54"/>
      <c r="F87" s="54"/>
      <c r="G87" s="54"/>
      <c r="H87" s="54"/>
      <c r="I87" s="59">
        <v>357838.94999999995</v>
      </c>
      <c r="J87" s="54">
        <v>955944.99000000022</v>
      </c>
      <c r="K87" s="54">
        <v>6209266.2299999986</v>
      </c>
      <c r="L87" s="54">
        <v>18790967.749999996</v>
      </c>
      <c r="M87" s="54">
        <v>8691253.5899999999</v>
      </c>
      <c r="N87" s="54">
        <v>8283198.379999999</v>
      </c>
      <c r="O87" s="54">
        <v>6856242.3099999987</v>
      </c>
      <c r="P87" s="54">
        <v>9630880.1399999987</v>
      </c>
      <c r="Q87" s="54">
        <v>8396670.1400000006</v>
      </c>
      <c r="R87" s="54">
        <v>9222138.9800000023</v>
      </c>
      <c r="S87" s="54">
        <v>9132116.3299999982</v>
      </c>
      <c r="T87" s="54">
        <v>17222168.170000002</v>
      </c>
      <c r="U87" s="59">
        <v>22639888.419999994</v>
      </c>
      <c r="V87" s="54">
        <v>20210182.670000006</v>
      </c>
      <c r="W87" s="54">
        <v>9911585.0799999982</v>
      </c>
      <c r="X87" s="54">
        <v>26801589.200000003</v>
      </c>
      <c r="Y87" s="54">
        <v>14488688.189999998</v>
      </c>
      <c r="Z87" s="54">
        <v>23397939.330000002</v>
      </c>
      <c r="AA87" s="54">
        <v>5671959.959999999</v>
      </c>
      <c r="AB87" s="54">
        <v>12404436.93</v>
      </c>
      <c r="AC87" s="47">
        <f t="shared" si="1"/>
        <v>239274955.74000001</v>
      </c>
    </row>
    <row r="88" spans="1:30" s="31" customFormat="1" x14ac:dyDescent="0.25">
      <c r="A88" s="49" t="s">
        <v>33</v>
      </c>
      <c r="B88" s="54"/>
      <c r="C88" s="54"/>
      <c r="D88" s="54"/>
      <c r="E88" s="54"/>
      <c r="F88" s="54"/>
      <c r="G88" s="54"/>
      <c r="H88" s="54"/>
      <c r="I88" s="59"/>
      <c r="J88" s="54"/>
      <c r="K88" s="54"/>
      <c r="L88" s="54"/>
      <c r="M88" s="54"/>
      <c r="N88" s="54">
        <v>8758.59</v>
      </c>
      <c r="O88" s="54">
        <v>5843.19</v>
      </c>
      <c r="P88" s="54"/>
      <c r="Q88" s="54">
        <v>2416.15</v>
      </c>
      <c r="R88" s="54"/>
      <c r="S88" s="54"/>
      <c r="T88" s="54">
        <v>8520.7900000000009</v>
      </c>
      <c r="U88" s="59">
        <v>5878.61</v>
      </c>
      <c r="V88" s="54">
        <v>6028.32</v>
      </c>
      <c r="W88" s="54"/>
      <c r="X88" s="54"/>
      <c r="Y88" s="54">
        <v>44867.32</v>
      </c>
      <c r="Z88" s="54">
        <v>32130.559999999998</v>
      </c>
      <c r="AA88" s="54"/>
      <c r="AB88" s="54"/>
      <c r="AC88" s="47">
        <f t="shared" si="1"/>
        <v>114443.53</v>
      </c>
    </row>
    <row r="89" spans="1:30" s="31" customFormat="1" x14ac:dyDescent="0.25">
      <c r="A89" s="49" t="s">
        <v>26</v>
      </c>
      <c r="B89" s="54"/>
      <c r="C89" s="54"/>
      <c r="D89" s="54"/>
      <c r="E89" s="54"/>
      <c r="F89" s="54"/>
      <c r="G89" s="54"/>
      <c r="H89" s="54"/>
      <c r="I89" s="59">
        <v>2878.7799999999997</v>
      </c>
      <c r="J89" s="54">
        <v>113498.91</v>
      </c>
      <c r="K89" s="54">
        <v>230437.91</v>
      </c>
      <c r="L89" s="54">
        <v>684960.41999999993</v>
      </c>
      <c r="M89" s="54">
        <v>493189.22</v>
      </c>
      <c r="N89" s="54">
        <v>761609.8600000001</v>
      </c>
      <c r="O89" s="54">
        <v>462029.86</v>
      </c>
      <c r="P89" s="54">
        <v>1079874.24</v>
      </c>
      <c r="Q89" s="54">
        <v>892146.68999999983</v>
      </c>
      <c r="R89" s="54">
        <v>1273610.7299999995</v>
      </c>
      <c r="S89" s="54">
        <v>1286109.3</v>
      </c>
      <c r="T89" s="54">
        <v>3498292.53</v>
      </c>
      <c r="U89" s="59">
        <v>3137209.95</v>
      </c>
      <c r="V89" s="54">
        <v>3517455.86</v>
      </c>
      <c r="W89" s="54">
        <v>2531118.4799999995</v>
      </c>
      <c r="X89" s="54">
        <v>4089787.2099999995</v>
      </c>
      <c r="Y89" s="54">
        <v>4146389.1400000006</v>
      </c>
      <c r="Z89" s="54">
        <v>3873677.7100000009</v>
      </c>
      <c r="AA89" s="54">
        <v>640158.42999999993</v>
      </c>
      <c r="AB89" s="54">
        <v>1690914.7000000002</v>
      </c>
      <c r="AC89" s="47">
        <f t="shared" si="1"/>
        <v>34405349.93</v>
      </c>
    </row>
    <row r="90" spans="1:30" s="31" customFormat="1" x14ac:dyDescent="0.25">
      <c r="A90" s="49" t="s">
        <v>31</v>
      </c>
      <c r="B90" s="54"/>
      <c r="C90" s="54"/>
      <c r="D90" s="54"/>
      <c r="E90" s="54"/>
      <c r="F90" s="54"/>
      <c r="G90" s="54"/>
      <c r="H90" s="54"/>
      <c r="I90" s="59">
        <v>33972.149999999994</v>
      </c>
      <c r="J90" s="54">
        <v>155274.97</v>
      </c>
      <c r="K90" s="54">
        <v>277878.12</v>
      </c>
      <c r="L90" s="54">
        <v>871759.3</v>
      </c>
      <c r="M90" s="54">
        <v>517370.12000000005</v>
      </c>
      <c r="N90" s="54">
        <v>674591.05</v>
      </c>
      <c r="O90" s="54">
        <v>418462.56999999995</v>
      </c>
      <c r="P90" s="54">
        <v>763492.08</v>
      </c>
      <c r="Q90" s="54">
        <v>819298.73</v>
      </c>
      <c r="R90" s="54">
        <v>1494463.4400000002</v>
      </c>
      <c r="S90" s="54">
        <v>3201424.84</v>
      </c>
      <c r="T90" s="54">
        <v>4171452.9700000007</v>
      </c>
      <c r="U90" s="59">
        <v>4844084.5499999989</v>
      </c>
      <c r="V90" s="54">
        <v>4875221.95</v>
      </c>
      <c r="W90" s="54">
        <v>2541596.9900000007</v>
      </c>
      <c r="X90" s="54">
        <v>5777399.0800000001</v>
      </c>
      <c r="Y90" s="54">
        <v>7163220.6500000013</v>
      </c>
      <c r="Z90" s="54">
        <v>4845083.58</v>
      </c>
      <c r="AA90" s="54">
        <v>1262745.28</v>
      </c>
      <c r="AB90" s="54">
        <v>1757933.18</v>
      </c>
      <c r="AC90" s="47">
        <f t="shared" si="1"/>
        <v>46466725.600000001</v>
      </c>
    </row>
    <row r="91" spans="1:30" s="31" customFormat="1" x14ac:dyDescent="0.25">
      <c r="A91" s="49" t="s">
        <v>22</v>
      </c>
      <c r="B91" s="54"/>
      <c r="C91" s="54"/>
      <c r="D91" s="54"/>
      <c r="E91" s="54"/>
      <c r="F91" s="54"/>
      <c r="G91" s="54"/>
      <c r="H91" s="54"/>
      <c r="I91" s="59">
        <v>8812.84</v>
      </c>
      <c r="J91" s="54">
        <v>90753.430000000008</v>
      </c>
      <c r="K91" s="54">
        <v>1694006.1799999997</v>
      </c>
      <c r="L91" s="54">
        <v>5365673.8100000015</v>
      </c>
      <c r="M91" s="54">
        <v>4195994.4800000004</v>
      </c>
      <c r="N91" s="54">
        <v>5780861.709999999</v>
      </c>
      <c r="O91" s="54">
        <v>3704075.62</v>
      </c>
      <c r="P91" s="54">
        <v>9656782.3599999994</v>
      </c>
      <c r="Q91" s="54">
        <v>6140463.8299999982</v>
      </c>
      <c r="R91" s="54">
        <v>3895064.62</v>
      </c>
      <c r="S91" s="54">
        <v>8115824.0299999984</v>
      </c>
      <c r="T91" s="54">
        <v>13197607.869999999</v>
      </c>
      <c r="U91" s="59">
        <v>13669202.92</v>
      </c>
      <c r="V91" s="54">
        <v>13329897.260000004</v>
      </c>
      <c r="W91" s="54">
        <v>6996742.040000001</v>
      </c>
      <c r="X91" s="54">
        <v>11733611.360000003</v>
      </c>
      <c r="Y91" s="54">
        <v>12567153.739999995</v>
      </c>
      <c r="Z91" s="54">
        <v>17437911.249999996</v>
      </c>
      <c r="AA91" s="54">
        <v>3787870.8800000008</v>
      </c>
      <c r="AB91" s="54">
        <v>7735561.9000000004</v>
      </c>
      <c r="AC91" s="47">
        <f t="shared" si="1"/>
        <v>149103872.13</v>
      </c>
    </row>
    <row r="92" spans="1:30" s="31" customFormat="1" x14ac:dyDescent="0.25">
      <c r="A92" s="49" t="s">
        <v>23</v>
      </c>
      <c r="B92" s="54"/>
      <c r="C92" s="54"/>
      <c r="D92" s="54"/>
      <c r="E92" s="54"/>
      <c r="F92" s="54"/>
      <c r="G92" s="54"/>
      <c r="H92" s="54"/>
      <c r="I92" s="59">
        <v>28181.030000000002</v>
      </c>
      <c r="J92" s="54">
        <v>225176.31</v>
      </c>
      <c r="K92" s="54">
        <v>326092.08999999997</v>
      </c>
      <c r="L92" s="54">
        <v>1743101.5899999999</v>
      </c>
      <c r="M92" s="54">
        <v>1023669.38</v>
      </c>
      <c r="N92" s="54">
        <v>1127906.9800000002</v>
      </c>
      <c r="O92" s="54">
        <v>844426.99000000011</v>
      </c>
      <c r="P92" s="54">
        <v>1983654.66</v>
      </c>
      <c r="Q92" s="54">
        <v>1317681.1100000001</v>
      </c>
      <c r="R92" s="54">
        <v>2458279.9100000011</v>
      </c>
      <c r="S92" s="54">
        <v>2779647.02</v>
      </c>
      <c r="T92" s="54">
        <v>6908683.4500000002</v>
      </c>
      <c r="U92" s="59">
        <v>6475903.8599999994</v>
      </c>
      <c r="V92" s="54">
        <v>7922906.7299999995</v>
      </c>
      <c r="W92" s="54">
        <v>2664476.08</v>
      </c>
      <c r="X92" s="54">
        <v>6433508.7299999995</v>
      </c>
      <c r="Y92" s="54">
        <v>6150748.2599999988</v>
      </c>
      <c r="Z92" s="54">
        <v>8634436.2400000002</v>
      </c>
      <c r="AA92" s="54">
        <v>1054446.4899999998</v>
      </c>
      <c r="AB92" s="54">
        <v>2150027.84</v>
      </c>
      <c r="AC92" s="47">
        <f t="shared" si="1"/>
        <v>62252954.75</v>
      </c>
    </row>
    <row r="93" spans="1:30" s="31" customFormat="1" x14ac:dyDescent="0.25">
      <c r="A93" s="49" t="s">
        <v>34</v>
      </c>
      <c r="B93" s="54"/>
      <c r="C93" s="54"/>
      <c r="D93" s="54"/>
      <c r="E93" s="54"/>
      <c r="F93" s="54"/>
      <c r="G93" s="54"/>
      <c r="H93" s="54"/>
      <c r="I93" s="59">
        <v>1680</v>
      </c>
      <c r="J93" s="54">
        <v>12322.14</v>
      </c>
      <c r="K93" s="54">
        <v>3435.1</v>
      </c>
      <c r="L93" s="54">
        <v>3324.51</v>
      </c>
      <c r="M93" s="54">
        <v>2439.0699999999997</v>
      </c>
      <c r="N93" s="54"/>
      <c r="O93" s="54"/>
      <c r="P93" s="54">
        <v>31433.1</v>
      </c>
      <c r="Q93" s="54"/>
      <c r="R93" s="54">
        <v>586.95000000000005</v>
      </c>
      <c r="S93" s="54">
        <v>20971.74</v>
      </c>
      <c r="T93" s="54">
        <v>5968.32</v>
      </c>
      <c r="U93" s="59">
        <v>46843.64</v>
      </c>
      <c r="V93" s="54">
        <v>52515.969999999994</v>
      </c>
      <c r="W93" s="54">
        <v>7919.6</v>
      </c>
      <c r="X93" s="54">
        <v>39907.740000000005</v>
      </c>
      <c r="Y93" s="54">
        <v>23988.22</v>
      </c>
      <c r="Z93" s="54">
        <v>61814.81</v>
      </c>
      <c r="AA93" s="54"/>
      <c r="AB93" s="54">
        <v>36898.9</v>
      </c>
      <c r="AC93" s="47">
        <f t="shared" si="1"/>
        <v>352049.81000000006</v>
      </c>
    </row>
    <row r="94" spans="1:30" s="31" customFormat="1" ht="15.75" thickBot="1" x14ac:dyDescent="0.3">
      <c r="A94" s="50" t="s">
        <v>35</v>
      </c>
      <c r="B94" s="55"/>
      <c r="C94" s="55"/>
      <c r="D94" s="55"/>
      <c r="E94" s="55"/>
      <c r="F94" s="55"/>
      <c r="G94" s="55"/>
      <c r="H94" s="55"/>
      <c r="I94" s="60"/>
      <c r="J94" s="55"/>
      <c r="K94" s="55"/>
      <c r="L94" s="55">
        <v>27631.13</v>
      </c>
      <c r="M94" s="55">
        <v>51252.04</v>
      </c>
      <c r="N94" s="55"/>
      <c r="O94" s="55"/>
      <c r="P94" s="55">
        <v>25333.37</v>
      </c>
      <c r="Q94" s="55"/>
      <c r="R94" s="55"/>
      <c r="S94" s="55">
        <v>26333.37</v>
      </c>
      <c r="T94" s="55"/>
      <c r="U94" s="60">
        <v>23518.959999999999</v>
      </c>
      <c r="V94" s="55"/>
      <c r="W94" s="55"/>
      <c r="X94" s="55"/>
      <c r="Y94" s="55"/>
      <c r="Z94" s="55"/>
      <c r="AA94" s="55"/>
      <c r="AB94" s="55">
        <v>5282.47</v>
      </c>
      <c r="AC94" s="48">
        <f t="shared" si="1"/>
        <v>159351.34</v>
      </c>
    </row>
    <row r="95" spans="1:30" s="31" customFormat="1" x14ac:dyDescent="0.25">
      <c r="A95" s="51" t="s">
        <v>50</v>
      </c>
      <c r="B95" s="53">
        <v>3992.37</v>
      </c>
      <c r="C95" s="53">
        <v>23907312.32</v>
      </c>
      <c r="D95" s="53">
        <v>9433398.6799999997</v>
      </c>
      <c r="E95" s="53">
        <v>35558722.319999993</v>
      </c>
      <c r="F95" s="53">
        <v>89843289.520000011</v>
      </c>
      <c r="G95" s="53">
        <v>93769360.389999971</v>
      </c>
      <c r="H95" s="53">
        <v>106201892.17000002</v>
      </c>
      <c r="I95" s="58">
        <v>89985268.659999982</v>
      </c>
      <c r="J95" s="53">
        <v>90513433.869999975</v>
      </c>
      <c r="K95" s="53">
        <v>81326424.569999993</v>
      </c>
      <c r="L95" s="53">
        <v>113184004.14999998</v>
      </c>
      <c r="M95" s="53">
        <v>88838915.570000008</v>
      </c>
      <c r="N95" s="53">
        <v>85546777.88000001</v>
      </c>
      <c r="O95" s="53">
        <v>62284338.479999989</v>
      </c>
      <c r="P95" s="53">
        <v>48624695.009999998</v>
      </c>
      <c r="Q95" s="53">
        <v>65118366.669999979</v>
      </c>
      <c r="R95" s="53">
        <v>143410422.45000005</v>
      </c>
      <c r="S95" s="53">
        <v>32728424.459999993</v>
      </c>
      <c r="T95" s="53">
        <v>35305501.859999992</v>
      </c>
      <c r="U95" s="58">
        <v>18656176.309999995</v>
      </c>
      <c r="V95" s="53">
        <v>10122616.999999998</v>
      </c>
      <c r="W95" s="53">
        <v>13299822.59</v>
      </c>
      <c r="X95" s="53">
        <v>17851886.790000003</v>
      </c>
      <c r="Y95" s="53">
        <v>11680308.639999999</v>
      </c>
      <c r="Z95" s="53">
        <v>4032931.7599999993</v>
      </c>
      <c r="AA95" s="53">
        <v>3436855.17</v>
      </c>
      <c r="AB95" s="53">
        <v>3807789.0599999996</v>
      </c>
      <c r="AC95" s="52">
        <f t="shared" si="1"/>
        <v>1378472928.7199998</v>
      </c>
      <c r="AD95" s="46"/>
    </row>
    <row r="96" spans="1:30" s="31" customFormat="1" x14ac:dyDescent="0.25">
      <c r="A96" s="49" t="s">
        <v>2</v>
      </c>
      <c r="B96" s="54"/>
      <c r="C96" s="54">
        <v>29568.28</v>
      </c>
      <c r="D96" s="54">
        <v>33791.379999999997</v>
      </c>
      <c r="E96" s="54">
        <v>89323.98000000001</v>
      </c>
      <c r="F96" s="54">
        <v>237601.11000000002</v>
      </c>
      <c r="G96" s="54">
        <v>398905.26999999996</v>
      </c>
      <c r="H96" s="54">
        <v>382019.98</v>
      </c>
      <c r="I96" s="59">
        <v>629480.7699999999</v>
      </c>
      <c r="J96" s="54">
        <v>392135.16</v>
      </c>
      <c r="K96" s="54">
        <v>458165.4599999999</v>
      </c>
      <c r="L96" s="54">
        <v>696230.10999999987</v>
      </c>
      <c r="M96" s="54">
        <v>462548.39</v>
      </c>
      <c r="N96" s="54">
        <v>382478.73999999993</v>
      </c>
      <c r="O96" s="54">
        <v>214001.58</v>
      </c>
      <c r="P96" s="54">
        <v>194468.34</v>
      </c>
      <c r="Q96" s="54">
        <v>554984.64</v>
      </c>
      <c r="R96" s="54">
        <v>1480248.18</v>
      </c>
      <c r="S96" s="54">
        <v>151443.21000000002</v>
      </c>
      <c r="T96" s="54">
        <v>131960.17000000001</v>
      </c>
      <c r="U96" s="59">
        <v>77464.290000000008</v>
      </c>
      <c r="V96" s="54">
        <v>76818.34</v>
      </c>
      <c r="W96" s="54">
        <v>647</v>
      </c>
      <c r="X96" s="54"/>
      <c r="Y96" s="54">
        <v>11078.73</v>
      </c>
      <c r="Z96" s="54">
        <v>41175.68</v>
      </c>
      <c r="AA96" s="54"/>
      <c r="AB96" s="54"/>
      <c r="AC96" s="47">
        <f t="shared" si="1"/>
        <v>7126538.7899999991</v>
      </c>
    </row>
    <row r="97" spans="1:29" s="31" customFormat="1" x14ac:dyDescent="0.25">
      <c r="A97" s="49" t="s">
        <v>27</v>
      </c>
      <c r="B97" s="54"/>
      <c r="C97" s="54">
        <v>1481.01</v>
      </c>
      <c r="D97" s="54"/>
      <c r="E97" s="54">
        <v>805.13</v>
      </c>
      <c r="F97" s="54">
        <v>89159.42</v>
      </c>
      <c r="G97" s="54">
        <v>15302.76</v>
      </c>
      <c r="H97" s="54">
        <v>5405.79</v>
      </c>
      <c r="I97" s="59">
        <v>11368.310000000001</v>
      </c>
      <c r="J97" s="54">
        <v>332789.36</v>
      </c>
      <c r="K97" s="54">
        <v>168057.90999999997</v>
      </c>
      <c r="L97" s="54">
        <v>134640.88</v>
      </c>
      <c r="M97" s="54">
        <v>198084.75999999998</v>
      </c>
      <c r="N97" s="54">
        <v>35078.92</v>
      </c>
      <c r="O97" s="54">
        <v>64059.840000000004</v>
      </c>
      <c r="P97" s="54">
        <v>13542</v>
      </c>
      <c r="Q97" s="54">
        <v>39687.58</v>
      </c>
      <c r="R97" s="54">
        <v>294215.88</v>
      </c>
      <c r="S97" s="54"/>
      <c r="T97" s="54">
        <v>8302.7999999999993</v>
      </c>
      <c r="U97" s="59">
        <v>123102.52</v>
      </c>
      <c r="V97" s="54"/>
      <c r="W97" s="54"/>
      <c r="X97" s="54"/>
      <c r="Y97" s="54"/>
      <c r="Z97" s="54"/>
      <c r="AA97" s="54"/>
      <c r="AB97" s="54"/>
      <c r="AC97" s="47">
        <f t="shared" si="1"/>
        <v>1535084.8700000003</v>
      </c>
    </row>
    <row r="98" spans="1:29" s="31" customFormat="1" x14ac:dyDescent="0.25">
      <c r="A98" s="49" t="s">
        <v>5</v>
      </c>
      <c r="B98" s="54"/>
      <c r="C98" s="54">
        <v>1143644.3500000003</v>
      </c>
      <c r="D98" s="54">
        <v>580943.80999999994</v>
      </c>
      <c r="E98" s="54">
        <v>1815633.23</v>
      </c>
      <c r="F98" s="54">
        <v>7107150.9200000009</v>
      </c>
      <c r="G98" s="54">
        <v>5591090.4699999988</v>
      </c>
      <c r="H98" s="54">
        <v>6281922.2199999997</v>
      </c>
      <c r="I98" s="59">
        <v>6194068.1600000011</v>
      </c>
      <c r="J98" s="54">
        <v>7147996.4500000002</v>
      </c>
      <c r="K98" s="54">
        <v>5608823.3299999991</v>
      </c>
      <c r="L98" s="54">
        <v>12232141.090000002</v>
      </c>
      <c r="M98" s="54">
        <v>6067570.9200000009</v>
      </c>
      <c r="N98" s="54">
        <v>7118665.6000000015</v>
      </c>
      <c r="O98" s="54">
        <v>5181857.9499999993</v>
      </c>
      <c r="P98" s="54">
        <v>4015517.29</v>
      </c>
      <c r="Q98" s="54">
        <v>5000983.92</v>
      </c>
      <c r="R98" s="54">
        <v>15325059.9</v>
      </c>
      <c r="S98" s="54">
        <v>5035790.4300000006</v>
      </c>
      <c r="T98" s="54">
        <v>8093544.5900000008</v>
      </c>
      <c r="U98" s="59">
        <v>2767733.5300000003</v>
      </c>
      <c r="V98" s="54">
        <v>1745273.83</v>
      </c>
      <c r="W98" s="54">
        <v>3096062.59</v>
      </c>
      <c r="X98" s="54">
        <v>1845516.6</v>
      </c>
      <c r="Y98" s="54">
        <v>1540190.69</v>
      </c>
      <c r="Z98" s="54">
        <v>1018880.48</v>
      </c>
      <c r="AA98" s="54">
        <v>708107.29</v>
      </c>
      <c r="AB98" s="54">
        <v>12596.22</v>
      </c>
      <c r="AC98" s="47">
        <f t="shared" si="1"/>
        <v>122276765.86000003</v>
      </c>
    </row>
    <row r="99" spans="1:29" s="31" customFormat="1" x14ac:dyDescent="0.25">
      <c r="A99" s="49" t="s">
        <v>28</v>
      </c>
      <c r="B99" s="54"/>
      <c r="C99" s="54">
        <v>4047.06</v>
      </c>
      <c r="D99" s="54">
        <v>1564.87</v>
      </c>
      <c r="E99" s="54">
        <v>182267.15000000002</v>
      </c>
      <c r="F99" s="54">
        <v>826.03</v>
      </c>
      <c r="G99" s="54">
        <v>199415.64</v>
      </c>
      <c r="H99" s="54">
        <v>33200.69</v>
      </c>
      <c r="I99" s="59">
        <v>10721.88</v>
      </c>
      <c r="J99" s="54">
        <v>23482.19</v>
      </c>
      <c r="K99" s="54">
        <v>47543.94</v>
      </c>
      <c r="L99" s="54">
        <v>40513.71</v>
      </c>
      <c r="M99" s="54">
        <v>187926.80000000002</v>
      </c>
      <c r="N99" s="54">
        <v>19855.489999999998</v>
      </c>
      <c r="O99" s="54">
        <v>23633.040000000001</v>
      </c>
      <c r="P99" s="54">
        <v>15810.07</v>
      </c>
      <c r="Q99" s="54">
        <v>81683.77</v>
      </c>
      <c r="R99" s="54">
        <v>117189.43999999999</v>
      </c>
      <c r="S99" s="54">
        <v>11524.02</v>
      </c>
      <c r="T99" s="54">
        <v>3558.39</v>
      </c>
      <c r="U99" s="59">
        <v>5673.64</v>
      </c>
      <c r="V99" s="54">
        <v>7529.61</v>
      </c>
      <c r="W99" s="54"/>
      <c r="X99" s="54"/>
      <c r="Y99" s="54"/>
      <c r="Z99" s="54"/>
      <c r="AA99" s="54"/>
      <c r="AB99" s="54"/>
      <c r="AC99" s="47">
        <f t="shared" si="1"/>
        <v>1017967.43</v>
      </c>
    </row>
    <row r="100" spans="1:29" s="31" customFormat="1" x14ac:dyDescent="0.25">
      <c r="A100" s="49" t="s">
        <v>29</v>
      </c>
      <c r="B100" s="54"/>
      <c r="C100" s="54"/>
      <c r="D100" s="54"/>
      <c r="E100" s="54">
        <v>10906.32</v>
      </c>
      <c r="F100" s="54">
        <v>78187.14</v>
      </c>
      <c r="G100" s="54">
        <v>65413.69</v>
      </c>
      <c r="H100" s="54">
        <v>66677.899999999994</v>
      </c>
      <c r="I100" s="59">
        <v>54214.959999999992</v>
      </c>
      <c r="J100" s="54">
        <v>86463.97</v>
      </c>
      <c r="K100" s="54">
        <v>154221</v>
      </c>
      <c r="L100" s="54">
        <v>49169.04</v>
      </c>
      <c r="M100" s="54">
        <v>57560.880000000005</v>
      </c>
      <c r="N100" s="54">
        <v>25375.18</v>
      </c>
      <c r="O100" s="54">
        <v>11198.17</v>
      </c>
      <c r="P100" s="54">
        <v>21047.14</v>
      </c>
      <c r="Q100" s="54">
        <v>21500.43</v>
      </c>
      <c r="R100" s="54">
        <v>193246.65999999997</v>
      </c>
      <c r="S100" s="54">
        <v>4187.51</v>
      </c>
      <c r="T100" s="54">
        <v>11833.15</v>
      </c>
      <c r="U100" s="59">
        <v>800.11</v>
      </c>
      <c r="V100" s="54"/>
      <c r="W100" s="54"/>
      <c r="X100" s="54"/>
      <c r="Y100" s="54">
        <v>30351</v>
      </c>
      <c r="Z100" s="54"/>
      <c r="AA100" s="54"/>
      <c r="AB100" s="54"/>
      <c r="AC100" s="47">
        <f t="shared" si="1"/>
        <v>942354.25000000023</v>
      </c>
    </row>
    <row r="101" spans="1:29" s="31" customFormat="1" x14ac:dyDescent="0.25">
      <c r="A101" s="49" t="s">
        <v>24</v>
      </c>
      <c r="B101" s="54"/>
      <c r="C101" s="54">
        <v>273274.04000000004</v>
      </c>
      <c r="D101" s="54">
        <v>120066.22</v>
      </c>
      <c r="E101" s="54">
        <v>630609.91999999993</v>
      </c>
      <c r="F101" s="54">
        <v>1776238.92</v>
      </c>
      <c r="G101" s="54">
        <v>1973830.1700000002</v>
      </c>
      <c r="H101" s="54">
        <v>2389730.21</v>
      </c>
      <c r="I101" s="59">
        <v>2213358.81</v>
      </c>
      <c r="J101" s="54">
        <v>2885947.5600000005</v>
      </c>
      <c r="K101" s="54">
        <v>2137818.9200000004</v>
      </c>
      <c r="L101" s="54">
        <v>2653398.7199999997</v>
      </c>
      <c r="M101" s="54">
        <v>2281686.6599999997</v>
      </c>
      <c r="N101" s="54">
        <v>1581009.9100000001</v>
      </c>
      <c r="O101" s="54">
        <v>1291983.93</v>
      </c>
      <c r="P101" s="54">
        <v>1476942.88</v>
      </c>
      <c r="Q101" s="54">
        <v>2296688.9500000002</v>
      </c>
      <c r="R101" s="54">
        <v>7406081.3400000017</v>
      </c>
      <c r="S101" s="54">
        <v>517474.88</v>
      </c>
      <c r="T101" s="54">
        <v>580090.96999999986</v>
      </c>
      <c r="U101" s="59">
        <v>442467.00999999995</v>
      </c>
      <c r="V101" s="54">
        <v>431274.06000000006</v>
      </c>
      <c r="W101" s="54"/>
      <c r="X101" s="54">
        <v>90207.81</v>
      </c>
      <c r="Y101" s="54">
        <v>32708.560000000001</v>
      </c>
      <c r="Z101" s="54">
        <v>172554.08999999997</v>
      </c>
      <c r="AA101" s="54"/>
      <c r="AB101" s="54">
        <v>1445669.8599999999</v>
      </c>
      <c r="AC101" s="47">
        <f t="shared" si="1"/>
        <v>37101114.400000006</v>
      </c>
    </row>
    <row r="102" spans="1:29" s="31" customFormat="1" x14ac:dyDescent="0.25">
      <c r="A102" s="49" t="s">
        <v>9</v>
      </c>
      <c r="B102" s="54">
        <v>414.38</v>
      </c>
      <c r="C102" s="54">
        <v>3287311.4</v>
      </c>
      <c r="D102" s="54">
        <v>911941.37000000011</v>
      </c>
      <c r="E102" s="54">
        <v>6251448.2500000019</v>
      </c>
      <c r="F102" s="54">
        <v>15592551.659999993</v>
      </c>
      <c r="G102" s="54">
        <v>18895349.559999999</v>
      </c>
      <c r="H102" s="54">
        <v>21944859.580000002</v>
      </c>
      <c r="I102" s="59">
        <v>15759999.589999998</v>
      </c>
      <c r="J102" s="54">
        <v>15349803.970000003</v>
      </c>
      <c r="K102" s="54">
        <v>18819589.509999998</v>
      </c>
      <c r="L102" s="54">
        <v>19584658.569999997</v>
      </c>
      <c r="M102" s="54">
        <v>17123425.529999997</v>
      </c>
      <c r="N102" s="54">
        <v>21494181.820000004</v>
      </c>
      <c r="O102" s="54">
        <v>8832985.3999999985</v>
      </c>
      <c r="P102" s="54">
        <v>11928473.720000001</v>
      </c>
      <c r="Q102" s="54">
        <v>15829618.360000003</v>
      </c>
      <c r="R102" s="54">
        <v>27078904.770000007</v>
      </c>
      <c r="S102" s="54">
        <v>8226359.0600000005</v>
      </c>
      <c r="T102" s="54">
        <v>5477269.4499999993</v>
      </c>
      <c r="U102" s="59">
        <v>4097080.7600000007</v>
      </c>
      <c r="V102" s="54">
        <v>1224734.96</v>
      </c>
      <c r="W102" s="54">
        <v>3626673.61</v>
      </c>
      <c r="X102" s="54">
        <v>7403259.21</v>
      </c>
      <c r="Y102" s="54">
        <v>4886533.3100000005</v>
      </c>
      <c r="Z102" s="54">
        <v>908873.00999999989</v>
      </c>
      <c r="AA102" s="54">
        <v>500879.51</v>
      </c>
      <c r="AB102" s="54">
        <v>420273.17</v>
      </c>
      <c r="AC102" s="47">
        <f t="shared" si="1"/>
        <v>275457453.49000001</v>
      </c>
    </row>
    <row r="103" spans="1:29" s="31" customFormat="1" x14ac:dyDescent="0.25">
      <c r="A103" s="49" t="s">
        <v>13</v>
      </c>
      <c r="B103" s="54"/>
      <c r="C103" s="54">
        <v>1039921.8300000002</v>
      </c>
      <c r="D103" s="54">
        <v>807022.76</v>
      </c>
      <c r="E103" s="54">
        <v>1965701.44</v>
      </c>
      <c r="F103" s="54">
        <v>2842813.41</v>
      </c>
      <c r="G103" s="54">
        <v>4673169.9400000004</v>
      </c>
      <c r="H103" s="54">
        <v>2803947.29</v>
      </c>
      <c r="I103" s="59">
        <v>5915223.0799999991</v>
      </c>
      <c r="J103" s="54">
        <v>3806264.36</v>
      </c>
      <c r="K103" s="54">
        <v>2535815.1800000002</v>
      </c>
      <c r="L103" s="54">
        <v>4938989.9000000004</v>
      </c>
      <c r="M103" s="54">
        <v>7385123.6000000006</v>
      </c>
      <c r="N103" s="54">
        <v>6978225.1700000018</v>
      </c>
      <c r="O103" s="54">
        <v>4502024.1500000004</v>
      </c>
      <c r="P103" s="54">
        <v>2667731.89</v>
      </c>
      <c r="Q103" s="54">
        <v>2568845.9299999997</v>
      </c>
      <c r="R103" s="54">
        <v>7786082</v>
      </c>
      <c r="S103" s="54">
        <v>4343583.6199999992</v>
      </c>
      <c r="T103" s="54">
        <v>6060657.0100000007</v>
      </c>
      <c r="U103" s="59">
        <v>4008409.6099999994</v>
      </c>
      <c r="V103" s="54">
        <v>1485569.71</v>
      </c>
      <c r="W103" s="54">
        <v>235946.56</v>
      </c>
      <c r="X103" s="54">
        <v>2527842.2599999998</v>
      </c>
      <c r="Y103" s="54">
        <v>537164.73</v>
      </c>
      <c r="Z103" s="54">
        <v>554011.1399999999</v>
      </c>
      <c r="AA103" s="54">
        <v>587984.14</v>
      </c>
      <c r="AB103" s="54">
        <v>1217338.44</v>
      </c>
      <c r="AC103" s="47">
        <f t="shared" si="1"/>
        <v>84775409.150000006</v>
      </c>
    </row>
    <row r="104" spans="1:29" s="31" customFormat="1" x14ac:dyDescent="0.25">
      <c r="A104" s="49" t="s">
        <v>15</v>
      </c>
      <c r="B104" s="54">
        <v>1665.49</v>
      </c>
      <c r="C104" s="54">
        <v>11049451.33</v>
      </c>
      <c r="D104" s="54">
        <v>4574557.09</v>
      </c>
      <c r="E104" s="54">
        <v>14133229.739999996</v>
      </c>
      <c r="F104" s="54">
        <v>35687994.609999999</v>
      </c>
      <c r="G104" s="54">
        <v>35689180.970000006</v>
      </c>
      <c r="H104" s="54">
        <v>40981267.380000003</v>
      </c>
      <c r="I104" s="59">
        <v>31959249.610000007</v>
      </c>
      <c r="J104" s="54">
        <v>32611283.059999987</v>
      </c>
      <c r="K104" s="54">
        <v>30374162.589999985</v>
      </c>
      <c r="L104" s="54">
        <v>42441108.119999997</v>
      </c>
      <c r="M104" s="54">
        <v>32461939.739999998</v>
      </c>
      <c r="N104" s="54">
        <v>24707910.749999996</v>
      </c>
      <c r="O104" s="54">
        <v>25401505.86999999</v>
      </c>
      <c r="P104" s="54">
        <v>13744773.959999997</v>
      </c>
      <c r="Q104" s="54">
        <v>16940713.079999994</v>
      </c>
      <c r="R104" s="54">
        <v>33793041.340000004</v>
      </c>
      <c r="S104" s="54">
        <v>6174481.4299999997</v>
      </c>
      <c r="T104" s="54">
        <v>7571593.6799999978</v>
      </c>
      <c r="U104" s="59">
        <v>4044790.0699999994</v>
      </c>
      <c r="V104" s="54">
        <v>1740925.52</v>
      </c>
      <c r="W104" s="54">
        <v>1332029.18</v>
      </c>
      <c r="X104" s="54">
        <v>4144712.07</v>
      </c>
      <c r="Y104" s="54">
        <v>3862419.2099999995</v>
      </c>
      <c r="Z104" s="54">
        <v>613083.84000000008</v>
      </c>
      <c r="AA104" s="54">
        <v>672402.90000000014</v>
      </c>
      <c r="AB104" s="54">
        <v>434035.92999999993</v>
      </c>
      <c r="AC104" s="47">
        <f t="shared" si="1"/>
        <v>457143508.55999994</v>
      </c>
    </row>
    <row r="105" spans="1:29" s="31" customFormat="1" x14ac:dyDescent="0.25">
      <c r="A105" s="49" t="s">
        <v>18</v>
      </c>
      <c r="B105" s="54"/>
      <c r="C105" s="54">
        <v>410858.43000000005</v>
      </c>
      <c r="D105" s="54">
        <v>128435.70000000001</v>
      </c>
      <c r="E105" s="54">
        <v>831153.87999999989</v>
      </c>
      <c r="F105" s="54">
        <v>1696279.63</v>
      </c>
      <c r="G105" s="54">
        <v>2581677.96</v>
      </c>
      <c r="H105" s="54">
        <v>2318973.1</v>
      </c>
      <c r="I105" s="59">
        <v>1922391.22</v>
      </c>
      <c r="J105" s="54">
        <v>2224044.7599999998</v>
      </c>
      <c r="K105" s="54">
        <v>1546756.4200000002</v>
      </c>
      <c r="L105" s="54">
        <v>2190419.3000000003</v>
      </c>
      <c r="M105" s="54">
        <v>1545401.9999999998</v>
      </c>
      <c r="N105" s="54">
        <v>5368730.4900000002</v>
      </c>
      <c r="O105" s="54">
        <v>746905.4</v>
      </c>
      <c r="P105" s="54">
        <v>2194637.98</v>
      </c>
      <c r="Q105" s="54">
        <v>2240313.0300000007</v>
      </c>
      <c r="R105" s="54">
        <v>4122443.6399999997</v>
      </c>
      <c r="S105" s="54">
        <v>196778.47000000003</v>
      </c>
      <c r="T105" s="54">
        <v>417343.91000000003</v>
      </c>
      <c r="U105" s="59">
        <v>108987.88</v>
      </c>
      <c r="V105" s="54">
        <v>35386.51</v>
      </c>
      <c r="W105" s="54">
        <v>9412.92</v>
      </c>
      <c r="X105" s="54">
        <v>89366.48</v>
      </c>
      <c r="Y105" s="54">
        <v>46345.120000000003</v>
      </c>
      <c r="Z105" s="54">
        <v>60502.9</v>
      </c>
      <c r="AA105" s="54">
        <v>181772.11</v>
      </c>
      <c r="AB105" s="54">
        <v>10234.780000000001</v>
      </c>
      <c r="AC105" s="47">
        <f t="shared" si="1"/>
        <v>33225554.020000003</v>
      </c>
    </row>
    <row r="106" spans="1:29" s="31" customFormat="1" x14ac:dyDescent="0.25">
      <c r="A106" s="49" t="s">
        <v>25</v>
      </c>
      <c r="B106" s="54"/>
      <c r="C106" s="54">
        <v>112478.57999999999</v>
      </c>
      <c r="D106" s="54">
        <v>28728.16</v>
      </c>
      <c r="E106" s="54">
        <v>296799.86000000004</v>
      </c>
      <c r="F106" s="54">
        <v>627811.47</v>
      </c>
      <c r="G106" s="54">
        <v>632167.47</v>
      </c>
      <c r="H106" s="54">
        <v>1121885.18</v>
      </c>
      <c r="I106" s="59">
        <v>652006.68999999994</v>
      </c>
      <c r="J106" s="54">
        <v>810527.08</v>
      </c>
      <c r="K106" s="54">
        <v>334389.81</v>
      </c>
      <c r="L106" s="54">
        <v>781427.9</v>
      </c>
      <c r="M106" s="54">
        <v>410492.87</v>
      </c>
      <c r="N106" s="54">
        <v>887941.88000000024</v>
      </c>
      <c r="O106" s="54">
        <v>602668.44999999995</v>
      </c>
      <c r="P106" s="54">
        <v>272613.27999999997</v>
      </c>
      <c r="Q106" s="54">
        <v>567606.96</v>
      </c>
      <c r="R106" s="54">
        <v>1033944.4199999999</v>
      </c>
      <c r="S106" s="54">
        <v>188350.66000000003</v>
      </c>
      <c r="T106" s="54">
        <v>101199.47</v>
      </c>
      <c r="U106" s="59">
        <v>96991.25</v>
      </c>
      <c r="V106" s="54">
        <v>30403.08</v>
      </c>
      <c r="W106" s="54"/>
      <c r="X106" s="54">
        <v>58959.01</v>
      </c>
      <c r="Y106" s="54">
        <v>3589.56</v>
      </c>
      <c r="Z106" s="54"/>
      <c r="AA106" s="54"/>
      <c r="AB106" s="54"/>
      <c r="AC106" s="47">
        <f t="shared" si="1"/>
        <v>9652983.0899999999</v>
      </c>
    </row>
    <row r="107" spans="1:29" s="31" customFormat="1" x14ac:dyDescent="0.25">
      <c r="A107" s="49" t="s">
        <v>32</v>
      </c>
      <c r="B107" s="54"/>
      <c r="C107" s="54">
        <v>12320.07</v>
      </c>
      <c r="D107" s="54">
        <v>749.99</v>
      </c>
      <c r="E107" s="54">
        <v>19862.41</v>
      </c>
      <c r="F107" s="54">
        <v>3235.38</v>
      </c>
      <c r="G107" s="54">
        <v>104827.05000000002</v>
      </c>
      <c r="H107" s="54">
        <v>151552.09</v>
      </c>
      <c r="I107" s="59">
        <v>137266.25</v>
      </c>
      <c r="J107" s="54">
        <v>39995.300000000003</v>
      </c>
      <c r="K107" s="54">
        <v>131811.14000000001</v>
      </c>
      <c r="L107" s="54">
        <v>181870.71000000002</v>
      </c>
      <c r="M107" s="54">
        <v>115691.83</v>
      </c>
      <c r="N107" s="54">
        <v>40993.17</v>
      </c>
      <c r="O107" s="54">
        <v>43218.229999999996</v>
      </c>
      <c r="P107" s="54">
        <v>25533.82</v>
      </c>
      <c r="Q107" s="54">
        <v>30984.69</v>
      </c>
      <c r="R107" s="54">
        <v>64032.409999999996</v>
      </c>
      <c r="S107" s="54">
        <v>83567.87999999999</v>
      </c>
      <c r="T107" s="54">
        <v>38573.159999999996</v>
      </c>
      <c r="U107" s="59">
        <v>13399.34</v>
      </c>
      <c r="V107" s="54">
        <v>76308.36</v>
      </c>
      <c r="W107" s="54">
        <v>4079.9</v>
      </c>
      <c r="X107" s="54"/>
      <c r="Y107" s="54">
        <v>39237.279999999999</v>
      </c>
      <c r="Z107" s="54">
        <v>15838.649999999998</v>
      </c>
      <c r="AA107" s="54"/>
      <c r="AB107" s="54"/>
      <c r="AC107" s="47">
        <f t="shared" si="1"/>
        <v>1374949.1099999996</v>
      </c>
    </row>
    <row r="108" spans="1:29" s="31" customFormat="1" x14ac:dyDescent="0.25">
      <c r="A108" s="49" t="s">
        <v>30</v>
      </c>
      <c r="B108" s="54"/>
      <c r="C108" s="54">
        <v>697667.92</v>
      </c>
      <c r="D108" s="54">
        <v>246181.49000000002</v>
      </c>
      <c r="E108" s="54">
        <v>1254228.6299999999</v>
      </c>
      <c r="F108" s="54">
        <v>2480016.36</v>
      </c>
      <c r="G108" s="54">
        <v>2365822.38</v>
      </c>
      <c r="H108" s="54">
        <v>2633672.02</v>
      </c>
      <c r="I108" s="59">
        <v>2141613.4900000002</v>
      </c>
      <c r="J108" s="54">
        <v>2935175.25</v>
      </c>
      <c r="K108" s="54">
        <v>1851984.0799999998</v>
      </c>
      <c r="L108" s="54">
        <v>2393405.39</v>
      </c>
      <c r="M108" s="54">
        <v>1491808.4300000002</v>
      </c>
      <c r="N108" s="54">
        <v>2247285.37</v>
      </c>
      <c r="O108" s="54">
        <v>1176535.7200000002</v>
      </c>
      <c r="P108" s="54">
        <v>913744.3899999999</v>
      </c>
      <c r="Q108" s="54">
        <v>1446477.2900000003</v>
      </c>
      <c r="R108" s="54">
        <v>3387759.8599999994</v>
      </c>
      <c r="S108" s="54">
        <v>717252.4800000001</v>
      </c>
      <c r="T108" s="54">
        <v>535611</v>
      </c>
      <c r="U108" s="59">
        <v>918985.87999999989</v>
      </c>
      <c r="V108" s="54">
        <v>575747.23</v>
      </c>
      <c r="W108" s="54">
        <v>482749.77</v>
      </c>
      <c r="X108" s="54">
        <v>654555.6</v>
      </c>
      <c r="Y108" s="54">
        <v>10936.029999999999</v>
      </c>
      <c r="Z108" s="54">
        <v>73002.289999999994</v>
      </c>
      <c r="AA108" s="54">
        <v>2342.1</v>
      </c>
      <c r="AB108" s="54">
        <v>1528.39</v>
      </c>
      <c r="AC108" s="47">
        <f t="shared" si="1"/>
        <v>33636088.840000004</v>
      </c>
    </row>
    <row r="109" spans="1:29" s="31" customFormat="1" x14ac:dyDescent="0.25">
      <c r="A109" s="49" t="s">
        <v>19</v>
      </c>
      <c r="B109" s="54"/>
      <c r="C109" s="54">
        <v>1607801.94</v>
      </c>
      <c r="D109" s="54">
        <v>486287.3</v>
      </c>
      <c r="E109" s="54">
        <v>2450499.2399999998</v>
      </c>
      <c r="F109" s="54">
        <v>6238438.6899999995</v>
      </c>
      <c r="G109" s="54">
        <v>5725371.6899999985</v>
      </c>
      <c r="H109" s="54">
        <v>5781943.0599999987</v>
      </c>
      <c r="I109" s="59">
        <v>6467683.6900000013</v>
      </c>
      <c r="J109" s="54">
        <v>6069415.8699999973</v>
      </c>
      <c r="K109" s="54">
        <v>4488329.16</v>
      </c>
      <c r="L109" s="54">
        <v>6658665.7699999996</v>
      </c>
      <c r="M109" s="54">
        <v>4116908.3900000011</v>
      </c>
      <c r="N109" s="54">
        <v>4162864.55</v>
      </c>
      <c r="O109" s="54">
        <v>2881989.3899999997</v>
      </c>
      <c r="P109" s="54">
        <v>2526046.9500000002</v>
      </c>
      <c r="Q109" s="54">
        <v>4401056.37</v>
      </c>
      <c r="R109" s="54">
        <v>13953375.450000003</v>
      </c>
      <c r="S109" s="54">
        <v>1500738.5699999998</v>
      </c>
      <c r="T109" s="54">
        <v>686735.83000000007</v>
      </c>
      <c r="U109" s="59">
        <v>314706.20999999996</v>
      </c>
      <c r="V109" s="54">
        <v>166384.1</v>
      </c>
      <c r="W109" s="54">
        <v>242193.97000000003</v>
      </c>
      <c r="X109" s="54">
        <v>561218.80999999994</v>
      </c>
      <c r="Y109" s="54">
        <v>91052.999999999985</v>
      </c>
      <c r="Z109" s="54">
        <v>138879.72000000003</v>
      </c>
      <c r="AA109" s="54">
        <v>1351.44</v>
      </c>
      <c r="AB109" s="54">
        <v>29871.83</v>
      </c>
      <c r="AC109" s="47">
        <f t="shared" si="1"/>
        <v>81749810.989999965</v>
      </c>
    </row>
    <row r="110" spans="1:29" s="31" customFormat="1" x14ac:dyDescent="0.25">
      <c r="A110" s="49" t="s">
        <v>21</v>
      </c>
      <c r="B110" s="54"/>
      <c r="C110" s="54">
        <v>1259944.6400000001</v>
      </c>
      <c r="D110" s="54">
        <v>287590.71000000002</v>
      </c>
      <c r="E110" s="54">
        <v>1364680.1700000002</v>
      </c>
      <c r="F110" s="54">
        <v>6660189.3900000015</v>
      </c>
      <c r="G110" s="54">
        <v>5584771.8399999999</v>
      </c>
      <c r="H110" s="54">
        <v>6620508.2700000023</v>
      </c>
      <c r="I110" s="59">
        <v>5687354.96</v>
      </c>
      <c r="J110" s="54">
        <v>4933164.7500000019</v>
      </c>
      <c r="K110" s="54">
        <v>3331591.0099999993</v>
      </c>
      <c r="L110" s="54">
        <v>7877548.8599999975</v>
      </c>
      <c r="M110" s="54">
        <v>6312918.5299999993</v>
      </c>
      <c r="N110" s="54">
        <v>2847198.67</v>
      </c>
      <c r="O110" s="54">
        <v>5521893.6000000015</v>
      </c>
      <c r="P110" s="54">
        <v>3838475.6199999996</v>
      </c>
      <c r="Q110" s="54">
        <v>3632848.6599999997</v>
      </c>
      <c r="R110" s="54">
        <v>7485087.0000000019</v>
      </c>
      <c r="S110" s="54">
        <v>1650575.31</v>
      </c>
      <c r="T110" s="54">
        <v>3215481.04</v>
      </c>
      <c r="U110" s="59">
        <v>344432.89999999997</v>
      </c>
      <c r="V110" s="54">
        <v>793220.26000000013</v>
      </c>
      <c r="W110" s="54">
        <v>1060657.1400000001</v>
      </c>
      <c r="X110" s="54">
        <v>67752.689999999988</v>
      </c>
      <c r="Y110" s="54">
        <v>143131.28999999998</v>
      </c>
      <c r="Z110" s="54">
        <v>201347.06</v>
      </c>
      <c r="AA110" s="54"/>
      <c r="AB110" s="54">
        <v>29205.33</v>
      </c>
      <c r="AC110" s="47">
        <f t="shared" si="1"/>
        <v>80751569.700000033</v>
      </c>
    </row>
    <row r="111" spans="1:29" s="31" customFormat="1" x14ac:dyDescent="0.25">
      <c r="A111" s="49" t="s">
        <v>33</v>
      </c>
      <c r="B111" s="54"/>
      <c r="C111" s="54">
        <v>580</v>
      </c>
      <c r="D111" s="54"/>
      <c r="E111" s="54">
        <v>832.5</v>
      </c>
      <c r="F111" s="54"/>
      <c r="G111" s="54">
        <v>10535.880000000001</v>
      </c>
      <c r="H111" s="54">
        <v>19572.89</v>
      </c>
      <c r="I111" s="59"/>
      <c r="J111" s="54"/>
      <c r="K111" s="54">
        <v>4481.45</v>
      </c>
      <c r="L111" s="54">
        <v>1371.53</v>
      </c>
      <c r="M111" s="54">
        <v>2064.75</v>
      </c>
      <c r="N111" s="54"/>
      <c r="O111" s="54">
        <v>3671.7</v>
      </c>
      <c r="P111" s="54">
        <v>2140.29</v>
      </c>
      <c r="Q111" s="54">
        <v>15074.47</v>
      </c>
      <c r="R111" s="54">
        <v>28926.92</v>
      </c>
      <c r="S111" s="54"/>
      <c r="T111" s="54"/>
      <c r="U111" s="59"/>
      <c r="V111" s="54"/>
      <c r="W111" s="54"/>
      <c r="X111" s="54"/>
      <c r="Y111" s="54"/>
      <c r="Z111" s="54"/>
      <c r="AA111" s="54"/>
      <c r="AB111" s="54"/>
      <c r="AC111" s="47">
        <f t="shared" si="1"/>
        <v>89252.38</v>
      </c>
    </row>
    <row r="112" spans="1:29" s="31" customFormat="1" x14ac:dyDescent="0.25">
      <c r="A112" s="49" t="s">
        <v>26</v>
      </c>
      <c r="B112" s="54"/>
      <c r="C112" s="54">
        <v>349105.13</v>
      </c>
      <c r="D112" s="54">
        <v>110605.73</v>
      </c>
      <c r="E112" s="54">
        <v>430378.13000000006</v>
      </c>
      <c r="F112" s="54">
        <v>1119972.3200000003</v>
      </c>
      <c r="G112" s="54">
        <v>1166936.3399999999</v>
      </c>
      <c r="H112" s="54">
        <v>1091217.79</v>
      </c>
      <c r="I112" s="59">
        <v>1078048.76</v>
      </c>
      <c r="J112" s="54">
        <v>1402421.33</v>
      </c>
      <c r="K112" s="54">
        <v>859036.5</v>
      </c>
      <c r="L112" s="54">
        <v>1288547.3899999997</v>
      </c>
      <c r="M112" s="54">
        <v>754385.21</v>
      </c>
      <c r="N112" s="54">
        <v>748276.9800000001</v>
      </c>
      <c r="O112" s="54">
        <v>574145.93000000005</v>
      </c>
      <c r="P112" s="54">
        <v>575809.46</v>
      </c>
      <c r="Q112" s="54">
        <v>1505141.6800000002</v>
      </c>
      <c r="R112" s="54">
        <v>2908057.04</v>
      </c>
      <c r="S112" s="54">
        <v>93578.28</v>
      </c>
      <c r="T112" s="54">
        <v>187913.68000000002</v>
      </c>
      <c r="U112" s="59">
        <v>455192.74000000005</v>
      </c>
      <c r="V112" s="54">
        <v>132576.75</v>
      </c>
      <c r="W112" s="54">
        <v>2795.7</v>
      </c>
      <c r="X112" s="54">
        <v>25305.510000000002</v>
      </c>
      <c r="Y112" s="54">
        <v>1871.21</v>
      </c>
      <c r="Z112" s="54">
        <v>15121.93</v>
      </c>
      <c r="AA112" s="54"/>
      <c r="AB112" s="54">
        <v>161694.29</v>
      </c>
      <c r="AC112" s="47">
        <f t="shared" si="1"/>
        <v>17038135.809999999</v>
      </c>
    </row>
    <row r="113" spans="1:30" s="31" customFormat="1" x14ac:dyDescent="0.25">
      <c r="A113" s="49" t="s">
        <v>31</v>
      </c>
      <c r="B113" s="54"/>
      <c r="C113" s="54">
        <v>478610.71999999991</v>
      </c>
      <c r="D113" s="54">
        <v>452155.91</v>
      </c>
      <c r="E113" s="54">
        <v>695363</v>
      </c>
      <c r="F113" s="54">
        <v>1498986.68</v>
      </c>
      <c r="G113" s="54">
        <v>2351531.84</v>
      </c>
      <c r="H113" s="54">
        <v>2985340.0499999993</v>
      </c>
      <c r="I113" s="59">
        <v>2626736.91</v>
      </c>
      <c r="J113" s="54">
        <v>2784926.57</v>
      </c>
      <c r="K113" s="54">
        <v>3145569.47</v>
      </c>
      <c r="L113" s="54">
        <v>2787241.95</v>
      </c>
      <c r="M113" s="54">
        <v>2217873.31</v>
      </c>
      <c r="N113" s="54">
        <v>2040850.5399999996</v>
      </c>
      <c r="O113" s="54">
        <v>1868397.09</v>
      </c>
      <c r="P113" s="54">
        <v>1646918.2899999998</v>
      </c>
      <c r="Q113" s="54">
        <v>3262996.47</v>
      </c>
      <c r="R113" s="54">
        <v>7722336.9799999995</v>
      </c>
      <c r="S113" s="54">
        <v>1526652.5599999998</v>
      </c>
      <c r="T113" s="54">
        <v>1000467.51</v>
      </c>
      <c r="U113" s="59">
        <v>343510.4</v>
      </c>
      <c r="V113" s="54">
        <v>1125478.47</v>
      </c>
      <c r="W113" s="54">
        <v>1571.19</v>
      </c>
      <c r="X113" s="54">
        <v>14603.96</v>
      </c>
      <c r="Y113" s="54">
        <v>34382.39</v>
      </c>
      <c r="Z113" s="54">
        <v>120404.51</v>
      </c>
      <c r="AA113" s="54"/>
      <c r="AB113" s="54">
        <v>108.66</v>
      </c>
      <c r="AC113" s="47">
        <f t="shared" si="1"/>
        <v>42733015.429999985</v>
      </c>
    </row>
    <row r="114" spans="1:30" s="31" customFormat="1" x14ac:dyDescent="0.25">
      <c r="A114" s="49" t="s">
        <v>22</v>
      </c>
      <c r="B114" s="54"/>
      <c r="C114" s="54">
        <v>1044539.39</v>
      </c>
      <c r="D114" s="54">
        <v>358209.85</v>
      </c>
      <c r="E114" s="54">
        <v>1714818.6700000002</v>
      </c>
      <c r="F114" s="54">
        <v>3837520.8099999996</v>
      </c>
      <c r="G114" s="54">
        <v>3477037.8000000003</v>
      </c>
      <c r="H114" s="54">
        <v>6123976.5</v>
      </c>
      <c r="I114" s="59">
        <v>3796305.0400000005</v>
      </c>
      <c r="J114" s="54">
        <v>4268617.59</v>
      </c>
      <c r="K114" s="54">
        <v>3207882.8</v>
      </c>
      <c r="L114" s="54">
        <v>3561517.52</v>
      </c>
      <c r="M114" s="54">
        <v>4385044.97</v>
      </c>
      <c r="N114" s="54">
        <v>2807321.87</v>
      </c>
      <c r="O114" s="54">
        <v>2517451.5300000003</v>
      </c>
      <c r="P114" s="54">
        <v>1387779.7999999998</v>
      </c>
      <c r="Q114" s="54">
        <v>3699320.3999999994</v>
      </c>
      <c r="R114" s="54">
        <v>5821096.3100000005</v>
      </c>
      <c r="S114" s="54">
        <v>996546.12999999989</v>
      </c>
      <c r="T114" s="54">
        <v>481523.19</v>
      </c>
      <c r="U114" s="59">
        <v>392660.52</v>
      </c>
      <c r="V114" s="54">
        <v>189837.68</v>
      </c>
      <c r="W114" s="54">
        <v>3200923.82</v>
      </c>
      <c r="X114" s="54">
        <v>363623.97</v>
      </c>
      <c r="Y114" s="54">
        <v>404446.37</v>
      </c>
      <c r="Z114" s="54">
        <v>54695.810000000005</v>
      </c>
      <c r="AA114" s="54">
        <v>782015.67999999993</v>
      </c>
      <c r="AB114" s="54">
        <v>12730</v>
      </c>
      <c r="AC114" s="47">
        <f t="shared" si="1"/>
        <v>58887444.019999996</v>
      </c>
    </row>
    <row r="115" spans="1:30" s="31" customFormat="1" x14ac:dyDescent="0.25">
      <c r="A115" s="49" t="s">
        <v>23</v>
      </c>
      <c r="B115" s="54">
        <v>1912.5</v>
      </c>
      <c r="C115" s="54">
        <v>1103892.4500000002</v>
      </c>
      <c r="D115" s="54">
        <v>301272.52</v>
      </c>
      <c r="E115" s="54">
        <v>1418076.93</v>
      </c>
      <c r="F115" s="54">
        <v>2254018.9999999995</v>
      </c>
      <c r="G115" s="54">
        <v>2263128.0999999996</v>
      </c>
      <c r="H115" s="54">
        <v>2462277.1800000002</v>
      </c>
      <c r="I115" s="59">
        <v>2717022.57</v>
      </c>
      <c r="J115" s="54">
        <v>2402686.9499999997</v>
      </c>
      <c r="K115" s="54">
        <v>2113144.38</v>
      </c>
      <c r="L115" s="54">
        <v>2639328.6500000004</v>
      </c>
      <c r="M115" s="54">
        <v>1241861.72</v>
      </c>
      <c r="N115" s="54">
        <v>2042020.7</v>
      </c>
      <c r="O115" s="54">
        <v>815515.51</v>
      </c>
      <c r="P115" s="54">
        <v>1161515.5000000002</v>
      </c>
      <c r="Q115" s="54">
        <v>971832.69</v>
      </c>
      <c r="R115" s="54">
        <v>3373740.74</v>
      </c>
      <c r="S115" s="54">
        <v>1309539.96</v>
      </c>
      <c r="T115" s="54">
        <v>701842.86</v>
      </c>
      <c r="U115" s="59">
        <v>99787.65</v>
      </c>
      <c r="V115" s="54">
        <v>285148.52999999997</v>
      </c>
      <c r="W115" s="54">
        <v>4079.24</v>
      </c>
      <c r="X115" s="54">
        <v>4962.8099999999995</v>
      </c>
      <c r="Y115" s="54">
        <v>4870.16</v>
      </c>
      <c r="Z115" s="54">
        <v>44560.65</v>
      </c>
      <c r="AA115" s="54"/>
      <c r="AB115" s="54">
        <v>32502.16</v>
      </c>
      <c r="AC115" s="47">
        <f t="shared" si="1"/>
        <v>31770542.109999992</v>
      </c>
    </row>
    <row r="116" spans="1:30" s="31" customFormat="1" x14ac:dyDescent="0.25">
      <c r="A116" s="49" t="s">
        <v>34</v>
      </c>
      <c r="B116" s="54"/>
      <c r="C116" s="54">
        <v>813.75</v>
      </c>
      <c r="D116" s="54"/>
      <c r="E116" s="54">
        <v>2103.7399999999998</v>
      </c>
      <c r="F116" s="54"/>
      <c r="G116" s="54">
        <v>3893.5699999999997</v>
      </c>
      <c r="H116" s="54">
        <v>1943</v>
      </c>
      <c r="I116" s="59">
        <v>6388.3899999999994</v>
      </c>
      <c r="J116" s="54">
        <v>1482.34</v>
      </c>
      <c r="K116" s="54">
        <v>7250.51</v>
      </c>
      <c r="L116" s="54">
        <v>18131.489999999998</v>
      </c>
      <c r="M116" s="54">
        <v>6789.9400000000005</v>
      </c>
      <c r="N116" s="54">
        <v>4512.07</v>
      </c>
      <c r="O116" s="54">
        <v>8696</v>
      </c>
      <c r="P116" s="54">
        <v>1172.3399999999999</v>
      </c>
      <c r="Q116" s="54">
        <v>10007.299999999999</v>
      </c>
      <c r="R116" s="54">
        <v>28129.550000000003</v>
      </c>
      <c r="S116" s="54"/>
      <c r="T116" s="54"/>
      <c r="U116" s="59"/>
      <c r="V116" s="54"/>
      <c r="W116" s="54"/>
      <c r="X116" s="54"/>
      <c r="Y116" s="54"/>
      <c r="Z116" s="54"/>
      <c r="AA116" s="54"/>
      <c r="AB116" s="54"/>
      <c r="AC116" s="47">
        <f t="shared" si="1"/>
        <v>101313.98999999999</v>
      </c>
    </row>
    <row r="117" spans="1:30" s="31" customFormat="1" ht="15.75" thickBot="1" x14ac:dyDescent="0.3">
      <c r="A117" s="50" t="s">
        <v>35</v>
      </c>
      <c r="B117" s="55"/>
      <c r="C117" s="55"/>
      <c r="D117" s="55">
        <v>3293.82</v>
      </c>
      <c r="E117" s="55"/>
      <c r="F117" s="55">
        <v>14296.57</v>
      </c>
      <c r="G117" s="55"/>
      <c r="H117" s="55"/>
      <c r="I117" s="60">
        <v>4765.5200000000004</v>
      </c>
      <c r="J117" s="55">
        <v>4810</v>
      </c>
      <c r="K117" s="55"/>
      <c r="L117" s="55">
        <v>33677.550000000003</v>
      </c>
      <c r="M117" s="55">
        <v>11806.34</v>
      </c>
      <c r="N117" s="55">
        <v>6000.01</v>
      </c>
      <c r="O117" s="55"/>
      <c r="P117" s="55"/>
      <c r="Q117" s="55"/>
      <c r="R117" s="55">
        <v>7422.62</v>
      </c>
      <c r="S117" s="55"/>
      <c r="T117" s="55"/>
      <c r="U117" s="60"/>
      <c r="V117" s="55"/>
      <c r="W117" s="55"/>
      <c r="X117" s="55"/>
      <c r="Y117" s="55"/>
      <c r="Z117" s="55"/>
      <c r="AA117" s="55"/>
      <c r="AB117" s="55"/>
      <c r="AC117" s="48">
        <f t="shared" si="1"/>
        <v>86072.43</v>
      </c>
    </row>
    <row r="118" spans="1:30" s="31" customFormat="1" x14ac:dyDescent="0.25">
      <c r="A118" s="51" t="s">
        <v>117</v>
      </c>
      <c r="B118" s="53"/>
      <c r="C118" s="53"/>
      <c r="D118" s="53"/>
      <c r="E118" s="53"/>
      <c r="F118" s="53"/>
      <c r="G118" s="53"/>
      <c r="H118" s="53"/>
      <c r="I118" s="58"/>
      <c r="J118" s="53">
        <v>775691705.49000001</v>
      </c>
      <c r="K118" s="53">
        <v>156387929.21000001</v>
      </c>
      <c r="L118" s="53">
        <v>23772417.249999996</v>
      </c>
      <c r="M118" s="53">
        <v>45419032.960000001</v>
      </c>
      <c r="N118" s="53">
        <v>5077003.37</v>
      </c>
      <c r="O118" s="53">
        <v>1858413.4400000002</v>
      </c>
      <c r="P118" s="53">
        <v>3142386.33</v>
      </c>
      <c r="Q118" s="53">
        <v>595824.11</v>
      </c>
      <c r="R118" s="53">
        <v>1431329.9399999995</v>
      </c>
      <c r="S118" s="53">
        <v>1631775.73</v>
      </c>
      <c r="T118" s="53">
        <v>5538.04</v>
      </c>
      <c r="U118" s="58">
        <v>561155.66</v>
      </c>
      <c r="V118" s="53">
        <v>764004.94000000006</v>
      </c>
      <c r="W118" s="53">
        <v>909518.63000000012</v>
      </c>
      <c r="X118" s="53">
        <v>201686.78999999998</v>
      </c>
      <c r="Y118" s="53">
        <v>51002.81</v>
      </c>
      <c r="Z118" s="53">
        <v>102957.81</v>
      </c>
      <c r="AA118" s="53">
        <v>54859.13</v>
      </c>
      <c r="AB118" s="53">
        <v>164186.92000000001</v>
      </c>
      <c r="AC118" s="52">
        <f t="shared" si="1"/>
        <v>1017822728.5600001</v>
      </c>
      <c r="AD118" s="46"/>
    </row>
    <row r="119" spans="1:30" s="31" customFormat="1" x14ac:dyDescent="0.25">
      <c r="A119" s="49" t="s">
        <v>2</v>
      </c>
      <c r="B119" s="54"/>
      <c r="C119" s="54"/>
      <c r="D119" s="54"/>
      <c r="E119" s="54"/>
      <c r="F119" s="54"/>
      <c r="G119" s="54"/>
      <c r="H119" s="54"/>
      <c r="I119" s="59"/>
      <c r="J119" s="54">
        <v>2214068.7600000007</v>
      </c>
      <c r="K119" s="54">
        <v>577891.94000000006</v>
      </c>
      <c r="L119" s="54">
        <v>35203</v>
      </c>
      <c r="M119" s="54">
        <v>47703.020000000004</v>
      </c>
      <c r="N119" s="54">
        <v>9256.36</v>
      </c>
      <c r="O119" s="54"/>
      <c r="P119" s="54"/>
      <c r="Q119" s="54">
        <v>500</v>
      </c>
      <c r="R119" s="54">
        <v>15859.69</v>
      </c>
      <c r="S119" s="54">
        <v>25603.03</v>
      </c>
      <c r="T119" s="54"/>
      <c r="U119" s="59">
        <v>3927.29</v>
      </c>
      <c r="V119" s="54">
        <v>14065.93</v>
      </c>
      <c r="W119" s="54">
        <v>2341.5500000000002</v>
      </c>
      <c r="X119" s="54">
        <v>2300</v>
      </c>
      <c r="Y119" s="54"/>
      <c r="Z119" s="54">
        <v>3608.23</v>
      </c>
      <c r="AA119" s="54"/>
      <c r="AB119" s="54"/>
      <c r="AC119" s="47">
        <f t="shared" si="1"/>
        <v>2952328.8000000003</v>
      </c>
    </row>
    <row r="120" spans="1:30" s="31" customFormat="1" x14ac:dyDescent="0.25">
      <c r="A120" s="49" t="s">
        <v>27</v>
      </c>
      <c r="B120" s="54"/>
      <c r="C120" s="54"/>
      <c r="D120" s="54"/>
      <c r="E120" s="54"/>
      <c r="F120" s="54"/>
      <c r="G120" s="54"/>
      <c r="H120" s="54"/>
      <c r="I120" s="59"/>
      <c r="J120" s="54">
        <v>22766.720000000001</v>
      </c>
      <c r="K120" s="54">
        <v>2532.81</v>
      </c>
      <c r="L120" s="54"/>
      <c r="M120" s="54">
        <v>751.15</v>
      </c>
      <c r="N120" s="54"/>
      <c r="O120" s="54"/>
      <c r="P120" s="54"/>
      <c r="Q120" s="54"/>
      <c r="R120" s="54"/>
      <c r="S120" s="54"/>
      <c r="T120" s="54"/>
      <c r="U120" s="59"/>
      <c r="V120" s="54"/>
      <c r="W120" s="54"/>
      <c r="X120" s="54"/>
      <c r="Y120" s="54"/>
      <c r="Z120" s="54"/>
      <c r="AA120" s="54"/>
      <c r="AB120" s="54"/>
      <c r="AC120" s="47">
        <f t="shared" si="1"/>
        <v>26050.680000000004</v>
      </c>
    </row>
    <row r="121" spans="1:30" s="31" customFormat="1" x14ac:dyDescent="0.25">
      <c r="A121" s="49" t="s">
        <v>5</v>
      </c>
      <c r="B121" s="54"/>
      <c r="C121" s="54"/>
      <c r="D121" s="54"/>
      <c r="E121" s="54"/>
      <c r="F121" s="54"/>
      <c r="G121" s="54"/>
      <c r="H121" s="54"/>
      <c r="I121" s="59"/>
      <c r="J121" s="54">
        <v>17330219.619999997</v>
      </c>
      <c r="K121" s="54">
        <v>3956868.8600000008</v>
      </c>
      <c r="L121" s="54">
        <v>1029983.1799999999</v>
      </c>
      <c r="M121" s="54">
        <v>186979.63</v>
      </c>
      <c r="N121" s="54">
        <v>113902.59000000001</v>
      </c>
      <c r="O121" s="54">
        <v>2288.04</v>
      </c>
      <c r="P121" s="54">
        <v>34400.869999999995</v>
      </c>
      <c r="Q121" s="54">
        <v>19475.939999999999</v>
      </c>
      <c r="R121" s="54">
        <v>37241.61</v>
      </c>
      <c r="S121" s="54">
        <v>374169.38</v>
      </c>
      <c r="T121" s="54"/>
      <c r="U121" s="59">
        <v>10428.040000000001</v>
      </c>
      <c r="V121" s="54">
        <v>73423.8</v>
      </c>
      <c r="W121" s="54"/>
      <c r="X121" s="54">
        <v>2800</v>
      </c>
      <c r="Y121" s="54"/>
      <c r="Z121" s="54">
        <v>1125.77</v>
      </c>
      <c r="AA121" s="54"/>
      <c r="AB121" s="54"/>
      <c r="AC121" s="47">
        <f t="shared" si="1"/>
        <v>23173307.329999994</v>
      </c>
    </row>
    <row r="122" spans="1:30" s="31" customFormat="1" x14ac:dyDescent="0.25">
      <c r="A122" s="49" t="s">
        <v>28</v>
      </c>
      <c r="B122" s="54"/>
      <c r="C122" s="54"/>
      <c r="D122" s="54"/>
      <c r="E122" s="54"/>
      <c r="F122" s="54"/>
      <c r="G122" s="54"/>
      <c r="H122" s="54"/>
      <c r="I122" s="59"/>
      <c r="J122" s="54">
        <v>211729.77</v>
      </c>
      <c r="K122" s="54">
        <v>27509.57</v>
      </c>
      <c r="L122" s="54">
        <v>12779.33</v>
      </c>
      <c r="M122" s="54"/>
      <c r="N122" s="54"/>
      <c r="O122" s="54"/>
      <c r="P122" s="54"/>
      <c r="Q122" s="54">
        <v>92040.24</v>
      </c>
      <c r="R122" s="54"/>
      <c r="S122" s="54"/>
      <c r="T122" s="54"/>
      <c r="U122" s="59"/>
      <c r="V122" s="54"/>
      <c r="W122" s="54"/>
      <c r="X122" s="54"/>
      <c r="Y122" s="54"/>
      <c r="Z122" s="54"/>
      <c r="AA122" s="54"/>
      <c r="AB122" s="54"/>
      <c r="AC122" s="47">
        <f t="shared" si="1"/>
        <v>344058.91</v>
      </c>
    </row>
    <row r="123" spans="1:30" s="31" customFormat="1" x14ac:dyDescent="0.25">
      <c r="A123" s="49" t="s">
        <v>29</v>
      </c>
      <c r="B123" s="54"/>
      <c r="C123" s="54"/>
      <c r="D123" s="54"/>
      <c r="E123" s="54"/>
      <c r="F123" s="54"/>
      <c r="G123" s="54"/>
      <c r="H123" s="54"/>
      <c r="I123" s="59"/>
      <c r="J123" s="54">
        <v>178571.56</v>
      </c>
      <c r="K123" s="54">
        <v>79430.25</v>
      </c>
      <c r="L123" s="54">
        <v>2300</v>
      </c>
      <c r="M123" s="54">
        <v>165134.95000000001</v>
      </c>
      <c r="N123" s="54"/>
      <c r="O123" s="54"/>
      <c r="P123" s="54"/>
      <c r="Q123" s="54"/>
      <c r="R123" s="54"/>
      <c r="S123" s="54"/>
      <c r="T123" s="54"/>
      <c r="U123" s="59"/>
      <c r="V123" s="54"/>
      <c r="W123" s="54"/>
      <c r="X123" s="54"/>
      <c r="Y123" s="54"/>
      <c r="Z123" s="54"/>
      <c r="AA123" s="54"/>
      <c r="AB123" s="54"/>
      <c r="AC123" s="47">
        <f t="shared" si="1"/>
        <v>425436.76</v>
      </c>
    </row>
    <row r="124" spans="1:30" s="31" customFormat="1" x14ac:dyDescent="0.25">
      <c r="A124" s="49" t="s">
        <v>24</v>
      </c>
      <c r="B124" s="54"/>
      <c r="C124" s="54"/>
      <c r="D124" s="54"/>
      <c r="E124" s="54"/>
      <c r="F124" s="54"/>
      <c r="G124" s="54"/>
      <c r="H124" s="54"/>
      <c r="I124" s="59"/>
      <c r="J124" s="54">
        <v>4128629.1399999997</v>
      </c>
      <c r="K124" s="54">
        <v>1691594.6199999999</v>
      </c>
      <c r="L124" s="54">
        <v>87790.97</v>
      </c>
      <c r="M124" s="54">
        <v>134269.82</v>
      </c>
      <c r="N124" s="54">
        <v>2800</v>
      </c>
      <c r="O124" s="54">
        <v>54213.3</v>
      </c>
      <c r="P124" s="54">
        <v>2300</v>
      </c>
      <c r="Q124" s="54">
        <v>500</v>
      </c>
      <c r="R124" s="54">
        <v>23248.100000000002</v>
      </c>
      <c r="S124" s="54">
        <v>1534.47</v>
      </c>
      <c r="T124" s="54"/>
      <c r="U124" s="59">
        <v>1460.67</v>
      </c>
      <c r="V124" s="54">
        <v>2300</v>
      </c>
      <c r="W124" s="54"/>
      <c r="X124" s="54"/>
      <c r="Y124" s="54"/>
      <c r="Z124" s="54"/>
      <c r="AA124" s="54"/>
      <c r="AB124" s="54"/>
      <c r="AC124" s="47">
        <f t="shared" si="1"/>
        <v>6130641.0899999989</v>
      </c>
    </row>
    <row r="125" spans="1:30" s="31" customFormat="1" x14ac:dyDescent="0.25">
      <c r="A125" s="49" t="s">
        <v>9</v>
      </c>
      <c r="B125" s="54"/>
      <c r="C125" s="54"/>
      <c r="D125" s="54"/>
      <c r="E125" s="54"/>
      <c r="F125" s="54"/>
      <c r="G125" s="54"/>
      <c r="H125" s="54"/>
      <c r="I125" s="59"/>
      <c r="J125" s="54">
        <v>73025997.23999998</v>
      </c>
      <c r="K125" s="54">
        <v>38334240.450000003</v>
      </c>
      <c r="L125" s="54">
        <v>4070403.6500000004</v>
      </c>
      <c r="M125" s="54">
        <v>3356947.0799999996</v>
      </c>
      <c r="N125" s="54">
        <v>494893.31</v>
      </c>
      <c r="O125" s="54">
        <v>47566.490000000005</v>
      </c>
      <c r="P125" s="54">
        <v>280840.77999999997</v>
      </c>
      <c r="Q125" s="54">
        <v>189703.53999999998</v>
      </c>
      <c r="R125" s="54">
        <v>496428.24999999994</v>
      </c>
      <c r="S125" s="54">
        <v>211546.18000000005</v>
      </c>
      <c r="T125" s="54"/>
      <c r="U125" s="59">
        <v>120146.08</v>
      </c>
      <c r="V125" s="54">
        <v>11781.75</v>
      </c>
      <c r="W125" s="54"/>
      <c r="X125" s="54">
        <v>28830.17</v>
      </c>
      <c r="Y125" s="54">
        <v>17401.14</v>
      </c>
      <c r="Z125" s="54">
        <v>1823.71</v>
      </c>
      <c r="AA125" s="54"/>
      <c r="AB125" s="54"/>
      <c r="AC125" s="47">
        <f t="shared" si="1"/>
        <v>120688549.81999999</v>
      </c>
    </row>
    <row r="126" spans="1:30" s="31" customFormat="1" x14ac:dyDescent="0.25">
      <c r="A126" s="49" t="s">
        <v>13</v>
      </c>
      <c r="B126" s="54"/>
      <c r="C126" s="54"/>
      <c r="D126" s="54"/>
      <c r="E126" s="54"/>
      <c r="F126" s="54"/>
      <c r="G126" s="54"/>
      <c r="H126" s="54"/>
      <c r="I126" s="59"/>
      <c r="J126" s="54">
        <v>28785731.580000006</v>
      </c>
      <c r="K126" s="54">
        <v>8801679.2599999979</v>
      </c>
      <c r="L126" s="54">
        <v>3479296.37</v>
      </c>
      <c r="M126" s="54">
        <v>8181631.0399999982</v>
      </c>
      <c r="N126" s="54">
        <v>14019.79</v>
      </c>
      <c r="O126" s="54">
        <v>213543.55000000002</v>
      </c>
      <c r="P126" s="54">
        <v>458005.3</v>
      </c>
      <c r="Q126" s="54">
        <v>4027.42</v>
      </c>
      <c r="R126" s="54">
        <v>37683.32</v>
      </c>
      <c r="S126" s="54">
        <v>259866.41999999998</v>
      </c>
      <c r="T126" s="54"/>
      <c r="U126" s="59"/>
      <c r="V126" s="54"/>
      <c r="W126" s="54">
        <v>800000</v>
      </c>
      <c r="X126" s="54"/>
      <c r="Y126" s="54"/>
      <c r="Z126" s="54"/>
      <c r="AA126" s="54"/>
      <c r="AB126" s="54"/>
      <c r="AC126" s="47">
        <f t="shared" si="1"/>
        <v>51035484.049999997</v>
      </c>
    </row>
    <row r="127" spans="1:30" s="31" customFormat="1" x14ac:dyDescent="0.25">
      <c r="A127" s="49" t="s">
        <v>15</v>
      </c>
      <c r="B127" s="54"/>
      <c r="C127" s="54"/>
      <c r="D127" s="54"/>
      <c r="E127" s="54"/>
      <c r="F127" s="54"/>
      <c r="G127" s="54"/>
      <c r="H127" s="54"/>
      <c r="I127" s="59"/>
      <c r="J127" s="54">
        <v>507052718.20000005</v>
      </c>
      <c r="K127" s="54">
        <v>51925455.629999995</v>
      </c>
      <c r="L127" s="54">
        <v>6904714.7300000004</v>
      </c>
      <c r="M127" s="54">
        <v>22258521.140000001</v>
      </c>
      <c r="N127" s="54">
        <v>3165457.5400000005</v>
      </c>
      <c r="O127" s="54">
        <v>1351021.84</v>
      </c>
      <c r="P127" s="54">
        <v>1077449.31</v>
      </c>
      <c r="Q127" s="54">
        <v>64434.61</v>
      </c>
      <c r="R127" s="54">
        <v>450414.35</v>
      </c>
      <c r="S127" s="54">
        <v>155514.70000000001</v>
      </c>
      <c r="T127" s="54"/>
      <c r="U127" s="59">
        <v>174811.95</v>
      </c>
      <c r="V127" s="54">
        <v>13795.77</v>
      </c>
      <c r="W127" s="54">
        <v>56221.77</v>
      </c>
      <c r="X127" s="54">
        <v>48791.270000000004</v>
      </c>
      <c r="Y127" s="54"/>
      <c r="Z127" s="54"/>
      <c r="AA127" s="54">
        <v>43359.13</v>
      </c>
      <c r="AB127" s="54">
        <v>141976.32999999999</v>
      </c>
      <c r="AC127" s="47">
        <f t="shared" si="1"/>
        <v>594884658.2700001</v>
      </c>
    </row>
    <row r="128" spans="1:30" s="31" customFormat="1" x14ac:dyDescent="0.25">
      <c r="A128" s="49" t="s">
        <v>18</v>
      </c>
      <c r="B128" s="54"/>
      <c r="C128" s="54"/>
      <c r="D128" s="54"/>
      <c r="E128" s="54"/>
      <c r="F128" s="54"/>
      <c r="G128" s="54"/>
      <c r="H128" s="54"/>
      <c r="I128" s="59"/>
      <c r="J128" s="54">
        <v>5799676.5299999993</v>
      </c>
      <c r="K128" s="54">
        <v>949697.99000000022</v>
      </c>
      <c r="L128" s="54">
        <v>233861.94999999998</v>
      </c>
      <c r="M128" s="54">
        <v>619860.88</v>
      </c>
      <c r="N128" s="54">
        <v>75798.540000000008</v>
      </c>
      <c r="O128" s="54">
        <v>6900</v>
      </c>
      <c r="P128" s="54">
        <v>114626.01999999999</v>
      </c>
      <c r="Q128" s="54">
        <v>9687.2799999999988</v>
      </c>
      <c r="R128" s="54">
        <v>11168.42</v>
      </c>
      <c r="S128" s="54">
        <v>18332.96</v>
      </c>
      <c r="T128" s="54"/>
      <c r="U128" s="59"/>
      <c r="V128" s="54">
        <v>2300</v>
      </c>
      <c r="W128" s="54">
        <v>2300</v>
      </c>
      <c r="X128" s="54">
        <v>2300</v>
      </c>
      <c r="Y128" s="54"/>
      <c r="Z128" s="54"/>
      <c r="AA128" s="54"/>
      <c r="AB128" s="54"/>
      <c r="AC128" s="47">
        <f t="shared" si="1"/>
        <v>7846510.5699999994</v>
      </c>
    </row>
    <row r="129" spans="1:30" s="31" customFormat="1" x14ac:dyDescent="0.25">
      <c r="A129" s="49" t="s">
        <v>25</v>
      </c>
      <c r="B129" s="54"/>
      <c r="C129" s="54"/>
      <c r="D129" s="54"/>
      <c r="E129" s="54"/>
      <c r="F129" s="54"/>
      <c r="G129" s="54"/>
      <c r="H129" s="54"/>
      <c r="I129" s="59"/>
      <c r="J129" s="54">
        <v>3409556.07</v>
      </c>
      <c r="K129" s="54">
        <v>1268457.07</v>
      </c>
      <c r="L129" s="54">
        <v>163873.42000000001</v>
      </c>
      <c r="M129" s="54">
        <v>363395.05000000005</v>
      </c>
      <c r="N129" s="54">
        <v>4300</v>
      </c>
      <c r="O129" s="54">
        <v>2300</v>
      </c>
      <c r="P129" s="54">
        <v>500</v>
      </c>
      <c r="Q129" s="54"/>
      <c r="R129" s="54">
        <v>10639.41</v>
      </c>
      <c r="S129" s="54">
        <v>2300</v>
      </c>
      <c r="T129" s="54"/>
      <c r="U129" s="59"/>
      <c r="V129" s="54"/>
      <c r="W129" s="54"/>
      <c r="X129" s="54"/>
      <c r="Y129" s="54"/>
      <c r="Z129" s="54"/>
      <c r="AA129" s="54">
        <v>2300</v>
      </c>
      <c r="AB129" s="54">
        <v>17556.86</v>
      </c>
      <c r="AC129" s="47">
        <f t="shared" si="1"/>
        <v>5245177.88</v>
      </c>
    </row>
    <row r="130" spans="1:30" s="31" customFormat="1" x14ac:dyDescent="0.25">
      <c r="A130" s="49" t="s">
        <v>32</v>
      </c>
      <c r="B130" s="54"/>
      <c r="C130" s="54"/>
      <c r="D130" s="54"/>
      <c r="E130" s="54"/>
      <c r="F130" s="54"/>
      <c r="G130" s="54"/>
      <c r="H130" s="54"/>
      <c r="I130" s="59"/>
      <c r="J130" s="54">
        <v>48300</v>
      </c>
      <c r="K130" s="54">
        <v>22200</v>
      </c>
      <c r="L130" s="54"/>
      <c r="M130" s="54"/>
      <c r="N130" s="54"/>
      <c r="O130" s="54"/>
      <c r="P130" s="54"/>
      <c r="Q130" s="54"/>
      <c r="R130" s="54">
        <v>4600</v>
      </c>
      <c r="S130" s="54"/>
      <c r="T130" s="54"/>
      <c r="U130" s="59">
        <v>31400</v>
      </c>
      <c r="V130" s="54"/>
      <c r="W130" s="54"/>
      <c r="X130" s="54"/>
      <c r="Y130" s="54"/>
      <c r="Z130" s="54"/>
      <c r="AA130" s="54">
        <v>4600</v>
      </c>
      <c r="AB130" s="54"/>
      <c r="AC130" s="47">
        <f t="shared" si="1"/>
        <v>111100</v>
      </c>
    </row>
    <row r="131" spans="1:30" s="31" customFormat="1" x14ac:dyDescent="0.25">
      <c r="A131" s="49" t="s">
        <v>30</v>
      </c>
      <c r="B131" s="54"/>
      <c r="C131" s="54"/>
      <c r="D131" s="54"/>
      <c r="E131" s="54"/>
      <c r="F131" s="54"/>
      <c r="G131" s="54"/>
      <c r="H131" s="54"/>
      <c r="I131" s="59"/>
      <c r="J131" s="54">
        <v>15875323.060000001</v>
      </c>
      <c r="K131" s="54">
        <v>5663684.0700000003</v>
      </c>
      <c r="L131" s="54">
        <v>497560.28</v>
      </c>
      <c r="M131" s="54">
        <v>1861933.0999999999</v>
      </c>
      <c r="N131" s="54">
        <v>28129.26</v>
      </c>
      <c r="O131" s="54">
        <v>9971.2900000000009</v>
      </c>
      <c r="P131" s="54">
        <v>43484.22</v>
      </c>
      <c r="Q131" s="54">
        <v>19332.189999999999</v>
      </c>
      <c r="R131" s="54">
        <v>44555.270000000004</v>
      </c>
      <c r="S131" s="54">
        <v>68663.83</v>
      </c>
      <c r="T131" s="54">
        <v>5538.04</v>
      </c>
      <c r="U131" s="59">
        <v>37131.39</v>
      </c>
      <c r="V131" s="54">
        <v>7820.88</v>
      </c>
      <c r="W131" s="54">
        <v>34400.67</v>
      </c>
      <c r="X131" s="54">
        <v>28082.050000000003</v>
      </c>
      <c r="Y131" s="54"/>
      <c r="Z131" s="54">
        <v>2300</v>
      </c>
      <c r="AA131" s="54">
        <v>2300</v>
      </c>
      <c r="AB131" s="54"/>
      <c r="AC131" s="47">
        <f t="shared" si="1"/>
        <v>24230209.600000005</v>
      </c>
    </row>
    <row r="132" spans="1:30" s="31" customFormat="1" x14ac:dyDescent="0.25">
      <c r="A132" s="49" t="s">
        <v>19</v>
      </c>
      <c r="B132" s="54"/>
      <c r="C132" s="54"/>
      <c r="D132" s="54"/>
      <c r="E132" s="54"/>
      <c r="F132" s="54"/>
      <c r="G132" s="54"/>
      <c r="H132" s="54"/>
      <c r="I132" s="59"/>
      <c r="J132" s="54">
        <v>14864687.1</v>
      </c>
      <c r="K132" s="54">
        <v>4562427.6099999994</v>
      </c>
      <c r="L132" s="54">
        <v>1011985.8200000001</v>
      </c>
      <c r="M132" s="54">
        <v>1608519.7799999998</v>
      </c>
      <c r="N132" s="54">
        <v>44416.31</v>
      </c>
      <c r="O132" s="54">
        <v>119713.72</v>
      </c>
      <c r="P132" s="54">
        <v>7834.5599999999995</v>
      </c>
      <c r="Q132" s="54">
        <v>20511.75</v>
      </c>
      <c r="R132" s="54">
        <v>19986.439999999999</v>
      </c>
      <c r="S132" s="54">
        <v>87198.689999999988</v>
      </c>
      <c r="T132" s="54"/>
      <c r="U132" s="59">
        <v>4842.6899999999996</v>
      </c>
      <c r="V132" s="54"/>
      <c r="W132" s="54">
        <v>2300</v>
      </c>
      <c r="X132" s="54">
        <v>2300</v>
      </c>
      <c r="Y132" s="54">
        <v>7960.72</v>
      </c>
      <c r="Z132" s="54"/>
      <c r="AA132" s="54"/>
      <c r="AB132" s="54"/>
      <c r="AC132" s="47">
        <f t="shared" ref="AC132:AC195" si="2">SUM(B132:AB132)</f>
        <v>22364685.190000001</v>
      </c>
    </row>
    <row r="133" spans="1:30" s="31" customFormat="1" x14ac:dyDescent="0.25">
      <c r="A133" s="49" t="s">
        <v>21</v>
      </c>
      <c r="B133" s="54"/>
      <c r="C133" s="54"/>
      <c r="D133" s="54"/>
      <c r="E133" s="54"/>
      <c r="F133" s="54"/>
      <c r="G133" s="54"/>
      <c r="H133" s="54"/>
      <c r="I133" s="59"/>
      <c r="J133" s="54">
        <v>24240785.120000001</v>
      </c>
      <c r="K133" s="54">
        <v>8113853.3300000001</v>
      </c>
      <c r="L133" s="54">
        <v>1426476.1099999999</v>
      </c>
      <c r="M133" s="54">
        <v>4571053.1399999997</v>
      </c>
      <c r="N133" s="54">
        <v>29100</v>
      </c>
      <c r="O133" s="54">
        <v>5100</v>
      </c>
      <c r="P133" s="54">
        <v>162902.26999999999</v>
      </c>
      <c r="Q133" s="54">
        <v>78191.360000000015</v>
      </c>
      <c r="R133" s="54">
        <v>69370.77</v>
      </c>
      <c r="S133" s="54">
        <v>52834.6</v>
      </c>
      <c r="T133" s="54"/>
      <c r="U133" s="59">
        <v>27240.05</v>
      </c>
      <c r="V133" s="54">
        <v>508851.42</v>
      </c>
      <c r="W133" s="54">
        <v>8654.64</v>
      </c>
      <c r="X133" s="54">
        <v>647.51</v>
      </c>
      <c r="Y133" s="54">
        <v>3092.85</v>
      </c>
      <c r="Z133" s="54"/>
      <c r="AA133" s="54">
        <v>2300</v>
      </c>
      <c r="AB133" s="54"/>
      <c r="AC133" s="47">
        <f t="shared" si="2"/>
        <v>39300453.170000009</v>
      </c>
    </row>
    <row r="134" spans="1:30" s="31" customFormat="1" x14ac:dyDescent="0.25">
      <c r="A134" s="49" t="s">
        <v>33</v>
      </c>
      <c r="B134" s="54"/>
      <c r="C134" s="54"/>
      <c r="D134" s="54"/>
      <c r="E134" s="54"/>
      <c r="F134" s="54"/>
      <c r="G134" s="54"/>
      <c r="H134" s="54"/>
      <c r="I134" s="59"/>
      <c r="J134" s="54">
        <v>113486.3</v>
      </c>
      <c r="K134" s="54">
        <v>1351822.45</v>
      </c>
      <c r="L134" s="54">
        <v>34213.949999999997</v>
      </c>
      <c r="M134" s="54">
        <v>91859.19</v>
      </c>
      <c r="N134" s="54"/>
      <c r="O134" s="54"/>
      <c r="P134" s="54"/>
      <c r="Q134" s="54"/>
      <c r="R134" s="54"/>
      <c r="S134" s="54">
        <v>2300</v>
      </c>
      <c r="T134" s="54"/>
      <c r="U134" s="59"/>
      <c r="V134" s="54"/>
      <c r="W134" s="54"/>
      <c r="X134" s="54"/>
      <c r="Y134" s="54"/>
      <c r="Z134" s="54">
        <v>91300.1</v>
      </c>
      <c r="AA134" s="54"/>
      <c r="AB134" s="54"/>
      <c r="AC134" s="47">
        <f t="shared" si="2"/>
        <v>1684981.99</v>
      </c>
    </row>
    <row r="135" spans="1:30" s="31" customFormat="1" x14ac:dyDescent="0.25">
      <c r="A135" s="49" t="s">
        <v>26</v>
      </c>
      <c r="B135" s="54"/>
      <c r="C135" s="54"/>
      <c r="D135" s="54"/>
      <c r="E135" s="54"/>
      <c r="F135" s="54"/>
      <c r="G135" s="54"/>
      <c r="H135" s="54"/>
      <c r="I135" s="59"/>
      <c r="J135" s="54">
        <v>22371436.410000008</v>
      </c>
      <c r="K135" s="54">
        <v>7112972.3799999999</v>
      </c>
      <c r="L135" s="54">
        <v>853933.12</v>
      </c>
      <c r="M135" s="54">
        <v>430038.68</v>
      </c>
      <c r="N135" s="54">
        <v>72907.839999999997</v>
      </c>
      <c r="O135" s="54">
        <v>3300</v>
      </c>
      <c r="P135" s="54">
        <v>7100</v>
      </c>
      <c r="Q135" s="54">
        <v>4600</v>
      </c>
      <c r="R135" s="54">
        <v>24682.01</v>
      </c>
      <c r="S135" s="54">
        <v>59573.33</v>
      </c>
      <c r="T135" s="54"/>
      <c r="U135" s="59">
        <v>2800</v>
      </c>
      <c r="V135" s="54"/>
      <c r="W135" s="54"/>
      <c r="X135" s="54">
        <v>2300</v>
      </c>
      <c r="Y135" s="54">
        <v>16948.099999999999</v>
      </c>
      <c r="Z135" s="54"/>
      <c r="AA135" s="54"/>
      <c r="AB135" s="54"/>
      <c r="AC135" s="47">
        <f t="shared" si="2"/>
        <v>30962591.870000008</v>
      </c>
    </row>
    <row r="136" spans="1:30" s="31" customFormat="1" x14ac:dyDescent="0.25">
      <c r="A136" s="49" t="s">
        <v>31</v>
      </c>
      <c r="B136" s="54"/>
      <c r="C136" s="54"/>
      <c r="D136" s="54"/>
      <c r="E136" s="54"/>
      <c r="F136" s="54"/>
      <c r="G136" s="54"/>
      <c r="H136" s="54"/>
      <c r="I136" s="59"/>
      <c r="J136" s="54">
        <v>3755810.4199999995</v>
      </c>
      <c r="K136" s="54">
        <v>2350986.96</v>
      </c>
      <c r="L136" s="54">
        <v>117178.45000000001</v>
      </c>
      <c r="M136" s="54">
        <v>43379.319999999992</v>
      </c>
      <c r="N136" s="54">
        <v>10200</v>
      </c>
      <c r="O136" s="54">
        <v>5100</v>
      </c>
      <c r="P136" s="54"/>
      <c r="Q136" s="54">
        <v>6900</v>
      </c>
      <c r="R136" s="54">
        <v>7606.6900000000005</v>
      </c>
      <c r="S136" s="54">
        <v>8912.7099999999991</v>
      </c>
      <c r="T136" s="54"/>
      <c r="U136" s="59">
        <v>500</v>
      </c>
      <c r="V136" s="54"/>
      <c r="W136" s="54"/>
      <c r="X136" s="54">
        <v>2300</v>
      </c>
      <c r="Y136" s="54"/>
      <c r="Z136" s="54"/>
      <c r="AA136" s="54"/>
      <c r="AB136" s="54"/>
      <c r="AC136" s="47">
        <f t="shared" si="2"/>
        <v>6308874.5499999998</v>
      </c>
    </row>
    <row r="137" spans="1:30" s="31" customFormat="1" x14ac:dyDescent="0.25">
      <c r="A137" s="49" t="s">
        <v>22</v>
      </c>
      <c r="B137" s="54"/>
      <c r="C137" s="54"/>
      <c r="D137" s="54"/>
      <c r="E137" s="54"/>
      <c r="F137" s="54"/>
      <c r="G137" s="54"/>
      <c r="H137" s="54"/>
      <c r="I137" s="59"/>
      <c r="J137" s="54">
        <v>36165782.180000015</v>
      </c>
      <c r="K137" s="54">
        <v>11263665.339999998</v>
      </c>
      <c r="L137" s="54">
        <v>3099607.8099999996</v>
      </c>
      <c r="M137" s="54">
        <v>1305095.1399999999</v>
      </c>
      <c r="N137" s="54">
        <v>859499.12999999989</v>
      </c>
      <c r="O137" s="54">
        <v>14083.88</v>
      </c>
      <c r="P137" s="54">
        <v>942853.44</v>
      </c>
      <c r="Q137" s="54">
        <v>43590.51</v>
      </c>
      <c r="R137" s="54">
        <v>137574.92000000001</v>
      </c>
      <c r="S137" s="54">
        <v>260305.22999999998</v>
      </c>
      <c r="T137" s="54"/>
      <c r="U137" s="59">
        <v>129567.5</v>
      </c>
      <c r="V137" s="54">
        <v>124832.4</v>
      </c>
      <c r="W137" s="54">
        <v>2300</v>
      </c>
      <c r="X137" s="54">
        <v>26010.43</v>
      </c>
      <c r="Y137" s="54">
        <v>2800</v>
      </c>
      <c r="Z137" s="54">
        <v>2300</v>
      </c>
      <c r="AA137" s="54"/>
      <c r="AB137" s="54">
        <v>4653.7299999999996</v>
      </c>
      <c r="AC137" s="47">
        <f t="shared" si="2"/>
        <v>54384521.640000008</v>
      </c>
    </row>
    <row r="138" spans="1:30" s="31" customFormat="1" x14ac:dyDescent="0.25">
      <c r="A138" s="49" t="s">
        <v>23</v>
      </c>
      <c r="B138" s="54"/>
      <c r="C138" s="54"/>
      <c r="D138" s="54"/>
      <c r="E138" s="54"/>
      <c r="F138" s="54"/>
      <c r="G138" s="54"/>
      <c r="H138" s="54"/>
      <c r="I138" s="59"/>
      <c r="J138" s="54">
        <v>15967264.239999998</v>
      </c>
      <c r="K138" s="54">
        <v>8320758.6199999982</v>
      </c>
      <c r="L138" s="54">
        <v>706655.1100000001</v>
      </c>
      <c r="M138" s="54">
        <v>191960.84999999998</v>
      </c>
      <c r="N138" s="54">
        <v>152322.70000000001</v>
      </c>
      <c r="O138" s="54">
        <v>23311.33</v>
      </c>
      <c r="P138" s="54">
        <v>10089.560000000001</v>
      </c>
      <c r="Q138" s="54">
        <v>42329.270000000004</v>
      </c>
      <c r="R138" s="54">
        <v>40270.69</v>
      </c>
      <c r="S138" s="54">
        <v>42620.2</v>
      </c>
      <c r="T138" s="54"/>
      <c r="U138" s="59">
        <v>16900</v>
      </c>
      <c r="V138" s="54">
        <v>4832.99</v>
      </c>
      <c r="W138" s="54">
        <v>1000</v>
      </c>
      <c r="X138" s="54">
        <v>55025.36</v>
      </c>
      <c r="Y138" s="54">
        <v>2800</v>
      </c>
      <c r="Z138" s="54">
        <v>500</v>
      </c>
      <c r="AA138" s="54"/>
      <c r="AB138" s="54"/>
      <c r="AC138" s="47">
        <f t="shared" si="2"/>
        <v>25578640.919999991</v>
      </c>
    </row>
    <row r="139" spans="1:30" s="31" customFormat="1" x14ac:dyDescent="0.25">
      <c r="A139" s="49" t="s">
        <v>34</v>
      </c>
      <c r="B139" s="54"/>
      <c r="C139" s="54"/>
      <c r="D139" s="54"/>
      <c r="E139" s="54"/>
      <c r="F139" s="54"/>
      <c r="G139" s="54"/>
      <c r="H139" s="54"/>
      <c r="I139" s="59"/>
      <c r="J139" s="54">
        <v>33664.51</v>
      </c>
      <c r="K139" s="54">
        <v>5600</v>
      </c>
      <c r="L139" s="54">
        <v>4600</v>
      </c>
      <c r="M139" s="54"/>
      <c r="N139" s="54"/>
      <c r="O139" s="54"/>
      <c r="P139" s="54"/>
      <c r="Q139" s="54"/>
      <c r="R139" s="54"/>
      <c r="S139" s="54">
        <v>500</v>
      </c>
      <c r="T139" s="54"/>
      <c r="U139" s="59"/>
      <c r="V139" s="54"/>
      <c r="W139" s="54"/>
      <c r="X139" s="54"/>
      <c r="Y139" s="54"/>
      <c r="Z139" s="54"/>
      <c r="AA139" s="54"/>
      <c r="AB139" s="54"/>
      <c r="AC139" s="47">
        <f t="shared" si="2"/>
        <v>44364.51</v>
      </c>
    </row>
    <row r="140" spans="1:30" s="31" customFormat="1" ht="15.75" thickBot="1" x14ac:dyDescent="0.3">
      <c r="A140" s="50" t="s">
        <v>35</v>
      </c>
      <c r="B140" s="55"/>
      <c r="C140" s="55"/>
      <c r="D140" s="55"/>
      <c r="E140" s="55"/>
      <c r="F140" s="55"/>
      <c r="G140" s="55"/>
      <c r="H140" s="55"/>
      <c r="I140" s="60"/>
      <c r="J140" s="55">
        <v>95500.959999999992</v>
      </c>
      <c r="K140" s="55">
        <v>4600</v>
      </c>
      <c r="L140" s="55"/>
      <c r="M140" s="55"/>
      <c r="N140" s="55"/>
      <c r="O140" s="55"/>
      <c r="P140" s="55"/>
      <c r="Q140" s="55"/>
      <c r="R140" s="55"/>
      <c r="S140" s="55"/>
      <c r="T140" s="55"/>
      <c r="U140" s="60"/>
      <c r="V140" s="55"/>
      <c r="W140" s="55"/>
      <c r="X140" s="55"/>
      <c r="Y140" s="55"/>
      <c r="Z140" s="55"/>
      <c r="AA140" s="55"/>
      <c r="AB140" s="55"/>
      <c r="AC140" s="48">
        <f t="shared" si="2"/>
        <v>100100.95999999999</v>
      </c>
    </row>
    <row r="141" spans="1:30" s="31" customFormat="1" x14ac:dyDescent="0.25">
      <c r="A141" s="51" t="s">
        <v>116</v>
      </c>
      <c r="B141" s="53"/>
      <c r="C141" s="53"/>
      <c r="D141" s="53"/>
      <c r="E141" s="53"/>
      <c r="F141" s="53"/>
      <c r="G141" s="53"/>
      <c r="H141" s="53"/>
      <c r="I141" s="58"/>
      <c r="J141" s="53"/>
      <c r="K141" s="53"/>
      <c r="L141" s="53">
        <v>23647739.990000006</v>
      </c>
      <c r="M141" s="53">
        <v>12610089.75</v>
      </c>
      <c r="N141" s="53">
        <v>17234682.489999998</v>
      </c>
      <c r="O141" s="53">
        <v>3450494.9899999998</v>
      </c>
      <c r="P141" s="53">
        <v>16097930.459999999</v>
      </c>
      <c r="Q141" s="53">
        <v>7494871.1099999994</v>
      </c>
      <c r="R141" s="53">
        <v>3516045.3400000003</v>
      </c>
      <c r="S141" s="53">
        <v>1641395.0899999999</v>
      </c>
      <c r="T141" s="53">
        <v>4919571.55</v>
      </c>
      <c r="U141" s="58">
        <v>14477410.91</v>
      </c>
      <c r="V141" s="53">
        <v>723397.90000000014</v>
      </c>
      <c r="W141" s="53">
        <v>2204811.17</v>
      </c>
      <c r="X141" s="53">
        <v>3311561.2600000002</v>
      </c>
      <c r="Y141" s="53">
        <v>1286063.49</v>
      </c>
      <c r="Z141" s="53">
        <v>763846.29999999993</v>
      </c>
      <c r="AA141" s="53">
        <v>307423.11999999994</v>
      </c>
      <c r="AB141" s="53">
        <v>1799427.54</v>
      </c>
      <c r="AC141" s="52">
        <f t="shared" si="2"/>
        <v>115486762.46000002</v>
      </c>
      <c r="AD141" s="46"/>
    </row>
    <row r="142" spans="1:30" s="31" customFormat="1" x14ac:dyDescent="0.25">
      <c r="A142" s="49" t="s">
        <v>2</v>
      </c>
      <c r="B142" s="54"/>
      <c r="C142" s="54"/>
      <c r="D142" s="54"/>
      <c r="E142" s="54"/>
      <c r="F142" s="54"/>
      <c r="G142" s="54"/>
      <c r="H142" s="54"/>
      <c r="I142" s="59"/>
      <c r="J142" s="54"/>
      <c r="K142" s="54"/>
      <c r="L142" s="54">
        <v>46219.63</v>
      </c>
      <c r="M142" s="54">
        <v>17996.689999999999</v>
      </c>
      <c r="N142" s="54"/>
      <c r="O142" s="54">
        <v>56083.16</v>
      </c>
      <c r="P142" s="54">
        <v>1819.13</v>
      </c>
      <c r="Q142" s="54">
        <v>62552.55</v>
      </c>
      <c r="R142" s="54"/>
      <c r="S142" s="54"/>
      <c r="T142" s="54"/>
      <c r="U142" s="59"/>
      <c r="V142" s="54"/>
      <c r="W142" s="54"/>
      <c r="X142" s="54"/>
      <c r="Y142" s="54"/>
      <c r="Z142" s="54"/>
      <c r="AA142" s="54"/>
      <c r="AB142" s="54">
        <v>15119.42</v>
      </c>
      <c r="AC142" s="47">
        <f t="shared" si="2"/>
        <v>199790.58000000002</v>
      </c>
    </row>
    <row r="143" spans="1:30" s="31" customFormat="1" x14ac:dyDescent="0.25">
      <c r="A143" s="49" t="s">
        <v>5</v>
      </c>
      <c r="B143" s="54"/>
      <c r="C143" s="54"/>
      <c r="D143" s="54"/>
      <c r="E143" s="54"/>
      <c r="F143" s="54"/>
      <c r="G143" s="54"/>
      <c r="H143" s="54"/>
      <c r="I143" s="59"/>
      <c r="J143" s="54"/>
      <c r="K143" s="54"/>
      <c r="L143" s="54">
        <v>2628317.12</v>
      </c>
      <c r="M143" s="54">
        <v>1891823.96</v>
      </c>
      <c r="N143" s="54">
        <v>1498024.2100000002</v>
      </c>
      <c r="O143" s="54">
        <v>234597.16000000003</v>
      </c>
      <c r="P143" s="54">
        <v>1612558.4699999997</v>
      </c>
      <c r="Q143" s="54">
        <v>515519.16000000003</v>
      </c>
      <c r="R143" s="54">
        <v>527275.93000000005</v>
      </c>
      <c r="S143" s="54">
        <v>175095.72</v>
      </c>
      <c r="T143" s="54">
        <v>1100059.5900000001</v>
      </c>
      <c r="U143" s="59">
        <v>1780792.2799999998</v>
      </c>
      <c r="V143" s="54">
        <v>5300</v>
      </c>
      <c r="W143" s="54">
        <v>13550.12</v>
      </c>
      <c r="X143" s="54">
        <v>236829.55</v>
      </c>
      <c r="Y143" s="54">
        <v>7146.27</v>
      </c>
      <c r="Z143" s="54">
        <v>121176.67</v>
      </c>
      <c r="AA143" s="54"/>
      <c r="AB143" s="54"/>
      <c r="AC143" s="47">
        <f t="shared" si="2"/>
        <v>12348066.209999999</v>
      </c>
    </row>
    <row r="144" spans="1:30" s="31" customFormat="1" x14ac:dyDescent="0.25">
      <c r="A144" s="49" t="s">
        <v>28</v>
      </c>
      <c r="B144" s="54"/>
      <c r="C144" s="54"/>
      <c r="D144" s="54"/>
      <c r="E144" s="54"/>
      <c r="F144" s="54"/>
      <c r="G144" s="54"/>
      <c r="H144" s="54"/>
      <c r="I144" s="59"/>
      <c r="J144" s="54"/>
      <c r="K144" s="54"/>
      <c r="L144" s="54">
        <v>243750.95</v>
      </c>
      <c r="M144" s="54"/>
      <c r="N144" s="54"/>
      <c r="O144" s="54">
        <v>3809.7</v>
      </c>
      <c r="P144" s="54"/>
      <c r="Q144" s="54"/>
      <c r="R144" s="54">
        <v>32842.980000000003</v>
      </c>
      <c r="S144" s="54"/>
      <c r="T144" s="54">
        <v>35756.519999999997</v>
      </c>
      <c r="U144" s="59"/>
      <c r="V144" s="54"/>
      <c r="W144" s="54"/>
      <c r="X144" s="54"/>
      <c r="Y144" s="54"/>
      <c r="Z144" s="54"/>
      <c r="AA144" s="54"/>
      <c r="AB144" s="54"/>
      <c r="AC144" s="47">
        <f t="shared" si="2"/>
        <v>316160.15000000002</v>
      </c>
    </row>
    <row r="145" spans="1:29" s="31" customFormat="1" x14ac:dyDescent="0.25">
      <c r="A145" s="49" t="s">
        <v>29</v>
      </c>
      <c r="B145" s="54"/>
      <c r="C145" s="54"/>
      <c r="D145" s="54"/>
      <c r="E145" s="54"/>
      <c r="F145" s="54"/>
      <c r="G145" s="54"/>
      <c r="H145" s="54"/>
      <c r="I145" s="59"/>
      <c r="J145" s="54"/>
      <c r="K145" s="54"/>
      <c r="L145" s="54"/>
      <c r="M145" s="54">
        <v>18649.75</v>
      </c>
      <c r="N145" s="54">
        <v>14657.89</v>
      </c>
      <c r="O145" s="54"/>
      <c r="P145" s="54"/>
      <c r="Q145" s="54"/>
      <c r="R145" s="54">
        <v>149074.95000000001</v>
      </c>
      <c r="S145" s="54"/>
      <c r="T145" s="54"/>
      <c r="U145" s="59"/>
      <c r="V145" s="54">
        <v>34605.56</v>
      </c>
      <c r="W145" s="54"/>
      <c r="X145" s="54"/>
      <c r="Y145" s="54"/>
      <c r="Z145" s="54"/>
      <c r="AA145" s="54"/>
      <c r="AB145" s="54"/>
      <c r="AC145" s="47">
        <f t="shared" si="2"/>
        <v>216988.15000000002</v>
      </c>
    </row>
    <row r="146" spans="1:29" s="31" customFormat="1" x14ac:dyDescent="0.25">
      <c r="A146" s="49" t="s">
        <v>24</v>
      </c>
      <c r="B146" s="54"/>
      <c r="C146" s="54"/>
      <c r="D146" s="54"/>
      <c r="E146" s="54"/>
      <c r="F146" s="54"/>
      <c r="G146" s="54"/>
      <c r="H146" s="54"/>
      <c r="I146" s="59"/>
      <c r="J146" s="54"/>
      <c r="K146" s="54"/>
      <c r="L146" s="54">
        <v>411148.72000000003</v>
      </c>
      <c r="M146" s="54">
        <v>333375.27999999997</v>
      </c>
      <c r="N146" s="54">
        <v>389621.85</v>
      </c>
      <c r="O146" s="54">
        <v>17589.990000000002</v>
      </c>
      <c r="P146" s="54">
        <v>296588.37</v>
      </c>
      <c r="Q146" s="54">
        <v>46287.69</v>
      </c>
      <c r="R146" s="54">
        <v>268727.48000000004</v>
      </c>
      <c r="S146" s="54"/>
      <c r="T146" s="54">
        <v>80404.13</v>
      </c>
      <c r="U146" s="59">
        <v>1879.36</v>
      </c>
      <c r="V146" s="54"/>
      <c r="W146" s="54"/>
      <c r="X146" s="54"/>
      <c r="Y146" s="54"/>
      <c r="Z146" s="54">
        <v>213821.16</v>
      </c>
      <c r="AA146" s="54"/>
      <c r="AB146" s="54"/>
      <c r="AC146" s="47">
        <f t="shared" si="2"/>
        <v>2059444.0299999998</v>
      </c>
    </row>
    <row r="147" spans="1:29" s="31" customFormat="1" x14ac:dyDescent="0.25">
      <c r="A147" s="49" t="s">
        <v>9</v>
      </c>
      <c r="B147" s="54"/>
      <c r="C147" s="54"/>
      <c r="D147" s="54"/>
      <c r="E147" s="54"/>
      <c r="F147" s="54"/>
      <c r="G147" s="54"/>
      <c r="H147" s="54"/>
      <c r="I147" s="59"/>
      <c r="J147" s="54"/>
      <c r="K147" s="54"/>
      <c r="L147" s="54">
        <v>8651099.2500000019</v>
      </c>
      <c r="M147" s="54">
        <v>4849981.6399999997</v>
      </c>
      <c r="N147" s="54">
        <v>7105529.4000000004</v>
      </c>
      <c r="O147" s="54">
        <v>2396949.23</v>
      </c>
      <c r="P147" s="54">
        <v>7795034.7100000009</v>
      </c>
      <c r="Q147" s="54">
        <v>4084569.2000000007</v>
      </c>
      <c r="R147" s="54">
        <v>1201580.6300000001</v>
      </c>
      <c r="S147" s="54">
        <v>48645.03</v>
      </c>
      <c r="T147" s="54">
        <v>1722331.93</v>
      </c>
      <c r="U147" s="59">
        <v>9502649.1699999999</v>
      </c>
      <c r="V147" s="54">
        <v>123185.40000000001</v>
      </c>
      <c r="W147" s="54"/>
      <c r="X147" s="54">
        <v>1838681.98</v>
      </c>
      <c r="Y147" s="54">
        <v>894890.12</v>
      </c>
      <c r="Z147" s="54">
        <v>303931.09999999998</v>
      </c>
      <c r="AA147" s="54">
        <v>117259.58</v>
      </c>
      <c r="AB147" s="54">
        <v>825310.40999999992</v>
      </c>
      <c r="AC147" s="47">
        <f t="shared" si="2"/>
        <v>51461628.779999994</v>
      </c>
    </row>
    <row r="148" spans="1:29" s="31" customFormat="1" x14ac:dyDescent="0.25">
      <c r="A148" s="49" t="s">
        <v>13</v>
      </c>
      <c r="B148" s="54"/>
      <c r="C148" s="54"/>
      <c r="D148" s="54"/>
      <c r="E148" s="54"/>
      <c r="F148" s="54"/>
      <c r="G148" s="54"/>
      <c r="H148" s="54"/>
      <c r="I148" s="59"/>
      <c r="J148" s="54"/>
      <c r="K148" s="54"/>
      <c r="L148" s="54">
        <v>1272502.6499999999</v>
      </c>
      <c r="M148" s="54">
        <v>985008.52</v>
      </c>
      <c r="N148" s="54">
        <v>86138.15</v>
      </c>
      <c r="O148" s="54">
        <v>107615.38</v>
      </c>
      <c r="P148" s="54">
        <v>356005.33</v>
      </c>
      <c r="Q148" s="54">
        <v>553520.66999999993</v>
      </c>
      <c r="R148" s="54">
        <v>9809.0400000000009</v>
      </c>
      <c r="S148" s="54">
        <v>53323.61</v>
      </c>
      <c r="T148" s="54">
        <v>84228.63</v>
      </c>
      <c r="U148" s="59">
        <v>800000</v>
      </c>
      <c r="V148" s="54"/>
      <c r="W148" s="54"/>
      <c r="X148" s="54">
        <v>59273.73</v>
      </c>
      <c r="Y148" s="54">
        <v>8283.7000000000007</v>
      </c>
      <c r="Z148" s="54">
        <v>37200.870000000003</v>
      </c>
      <c r="AA148" s="54">
        <v>48819.98</v>
      </c>
      <c r="AB148" s="54">
        <v>18322.77</v>
      </c>
      <c r="AC148" s="47">
        <f t="shared" si="2"/>
        <v>4480053.03</v>
      </c>
    </row>
    <row r="149" spans="1:29" s="31" customFormat="1" x14ac:dyDescent="0.25">
      <c r="A149" s="49" t="s">
        <v>15</v>
      </c>
      <c r="B149" s="54"/>
      <c r="C149" s="54"/>
      <c r="D149" s="54"/>
      <c r="E149" s="54"/>
      <c r="F149" s="54"/>
      <c r="G149" s="54"/>
      <c r="H149" s="54"/>
      <c r="I149" s="59"/>
      <c r="J149" s="54"/>
      <c r="K149" s="54"/>
      <c r="L149" s="54">
        <v>2638744.7599999998</v>
      </c>
      <c r="M149" s="54">
        <v>440970.52999999997</v>
      </c>
      <c r="N149" s="54">
        <v>454903.37</v>
      </c>
      <c r="O149" s="54"/>
      <c r="P149" s="54">
        <v>79040.259999999995</v>
      </c>
      <c r="Q149" s="54"/>
      <c r="R149" s="54"/>
      <c r="S149" s="54"/>
      <c r="T149" s="54">
        <v>181960.12</v>
      </c>
      <c r="U149" s="59">
        <v>30864.46</v>
      </c>
      <c r="V149" s="54"/>
      <c r="W149" s="54"/>
      <c r="X149" s="54">
        <v>30727.449999999997</v>
      </c>
      <c r="Y149" s="54"/>
      <c r="Z149" s="54">
        <v>136.84</v>
      </c>
      <c r="AA149" s="54">
        <v>19929.36</v>
      </c>
      <c r="AB149" s="54"/>
      <c r="AC149" s="47">
        <f t="shared" si="2"/>
        <v>3877277.1499999994</v>
      </c>
    </row>
    <row r="150" spans="1:29" s="31" customFormat="1" x14ac:dyDescent="0.25">
      <c r="A150" s="49" t="s">
        <v>18</v>
      </c>
      <c r="B150" s="54"/>
      <c r="C150" s="54"/>
      <c r="D150" s="54"/>
      <c r="E150" s="54"/>
      <c r="F150" s="54"/>
      <c r="G150" s="54"/>
      <c r="H150" s="54"/>
      <c r="I150" s="59"/>
      <c r="J150" s="54"/>
      <c r="K150" s="54"/>
      <c r="L150" s="54">
        <v>834413.77000000014</v>
      </c>
      <c r="M150" s="54">
        <v>399593.11000000004</v>
      </c>
      <c r="N150" s="54">
        <v>1249370.3600000003</v>
      </c>
      <c r="O150" s="54">
        <v>67773.430000000008</v>
      </c>
      <c r="P150" s="54">
        <v>409393.5</v>
      </c>
      <c r="Q150" s="54">
        <v>312320.14</v>
      </c>
      <c r="R150" s="54">
        <v>342941.3</v>
      </c>
      <c r="S150" s="54">
        <v>14272.15</v>
      </c>
      <c r="T150" s="54">
        <v>218193.75</v>
      </c>
      <c r="U150" s="59">
        <v>801500</v>
      </c>
      <c r="V150" s="54">
        <v>1500</v>
      </c>
      <c r="W150" s="54"/>
      <c r="X150" s="54">
        <v>24361.91</v>
      </c>
      <c r="Y150" s="54"/>
      <c r="Z150" s="54">
        <v>6880.43</v>
      </c>
      <c r="AA150" s="54"/>
      <c r="AB150" s="54">
        <v>67362.8</v>
      </c>
      <c r="AC150" s="47">
        <f t="shared" si="2"/>
        <v>4749876.6499999994</v>
      </c>
    </row>
    <row r="151" spans="1:29" s="31" customFormat="1" x14ac:dyDescent="0.25">
      <c r="A151" s="49" t="s">
        <v>25</v>
      </c>
      <c r="B151" s="54"/>
      <c r="C151" s="54"/>
      <c r="D151" s="54"/>
      <c r="E151" s="54"/>
      <c r="F151" s="54"/>
      <c r="G151" s="54"/>
      <c r="H151" s="54"/>
      <c r="I151" s="59"/>
      <c r="J151" s="54"/>
      <c r="K151" s="54"/>
      <c r="L151" s="54">
        <v>15763.41</v>
      </c>
      <c r="M151" s="54">
        <v>118029.91</v>
      </c>
      <c r="N151" s="54">
        <v>15939.15</v>
      </c>
      <c r="O151" s="54">
        <v>14871.65</v>
      </c>
      <c r="P151" s="54">
        <v>59593.119999999995</v>
      </c>
      <c r="Q151" s="54">
        <v>4250.13</v>
      </c>
      <c r="R151" s="54">
        <v>213251.23</v>
      </c>
      <c r="S151" s="54"/>
      <c r="T151" s="54">
        <v>2999.15</v>
      </c>
      <c r="U151" s="59">
        <v>2892.6</v>
      </c>
      <c r="V151" s="54"/>
      <c r="W151" s="54"/>
      <c r="X151" s="54"/>
      <c r="Y151" s="54"/>
      <c r="Z151" s="54"/>
      <c r="AA151" s="54"/>
      <c r="AB151" s="54"/>
      <c r="AC151" s="47">
        <f t="shared" si="2"/>
        <v>447590.35</v>
      </c>
    </row>
    <row r="152" spans="1:29" s="31" customFormat="1" x14ac:dyDescent="0.25">
      <c r="A152" s="49" t="s">
        <v>32</v>
      </c>
      <c r="B152" s="54"/>
      <c r="C152" s="54"/>
      <c r="D152" s="54"/>
      <c r="E152" s="54"/>
      <c r="F152" s="54"/>
      <c r="G152" s="54"/>
      <c r="H152" s="54"/>
      <c r="I152" s="59"/>
      <c r="J152" s="54"/>
      <c r="K152" s="54"/>
      <c r="L152" s="54"/>
      <c r="M152" s="54"/>
      <c r="N152" s="54"/>
      <c r="O152" s="54"/>
      <c r="P152" s="54"/>
      <c r="Q152" s="54">
        <v>6900</v>
      </c>
      <c r="R152" s="54">
        <v>2300</v>
      </c>
      <c r="S152" s="54">
        <v>2826.24</v>
      </c>
      <c r="T152" s="54"/>
      <c r="U152" s="59">
        <v>4600</v>
      </c>
      <c r="V152" s="54"/>
      <c r="W152" s="54"/>
      <c r="X152" s="54"/>
      <c r="Y152" s="54"/>
      <c r="Z152" s="54"/>
      <c r="AA152" s="54"/>
      <c r="AB152" s="54"/>
      <c r="AC152" s="47">
        <f t="shared" si="2"/>
        <v>16626.239999999998</v>
      </c>
    </row>
    <row r="153" spans="1:29" s="31" customFormat="1" x14ac:dyDescent="0.25">
      <c r="A153" s="49" t="s">
        <v>30</v>
      </c>
      <c r="B153" s="54"/>
      <c r="C153" s="54"/>
      <c r="D153" s="54"/>
      <c r="E153" s="54"/>
      <c r="F153" s="54"/>
      <c r="G153" s="54"/>
      <c r="H153" s="54"/>
      <c r="I153" s="59"/>
      <c r="J153" s="54"/>
      <c r="K153" s="54"/>
      <c r="L153" s="54">
        <v>72921.209999999992</v>
      </c>
      <c r="M153" s="54">
        <v>21557.14</v>
      </c>
      <c r="N153" s="54">
        <v>679928.57000000007</v>
      </c>
      <c r="O153" s="54"/>
      <c r="P153" s="54">
        <v>130685.69</v>
      </c>
      <c r="Q153" s="54">
        <v>349316.22</v>
      </c>
      <c r="R153" s="54">
        <v>7711.5</v>
      </c>
      <c r="S153" s="54"/>
      <c r="T153" s="54"/>
      <c r="U153" s="59">
        <v>2300</v>
      </c>
      <c r="V153" s="54"/>
      <c r="W153" s="54"/>
      <c r="X153" s="54">
        <v>19838.05</v>
      </c>
      <c r="Y153" s="54"/>
      <c r="Z153" s="54">
        <v>1000</v>
      </c>
      <c r="AA153" s="54"/>
      <c r="AB153" s="54"/>
      <c r="AC153" s="47">
        <f t="shared" si="2"/>
        <v>1285258.3800000001</v>
      </c>
    </row>
    <row r="154" spans="1:29" s="31" customFormat="1" x14ac:dyDescent="0.25">
      <c r="A154" s="49" t="s">
        <v>19</v>
      </c>
      <c r="B154" s="54"/>
      <c r="C154" s="54"/>
      <c r="D154" s="54"/>
      <c r="E154" s="54"/>
      <c r="F154" s="54"/>
      <c r="G154" s="54"/>
      <c r="H154" s="54"/>
      <c r="I154" s="59"/>
      <c r="J154" s="54"/>
      <c r="K154" s="54"/>
      <c r="L154" s="54">
        <v>1725106.1900000002</v>
      </c>
      <c r="M154" s="54">
        <v>947453.68000000017</v>
      </c>
      <c r="N154" s="54">
        <v>1198594.8299999998</v>
      </c>
      <c r="O154" s="54">
        <v>163240.15000000002</v>
      </c>
      <c r="P154" s="54">
        <v>1186806.68</v>
      </c>
      <c r="Q154" s="54">
        <v>1047082.3600000001</v>
      </c>
      <c r="R154" s="54">
        <v>178626.05</v>
      </c>
      <c r="S154" s="54">
        <v>182541.74000000002</v>
      </c>
      <c r="T154" s="54">
        <v>942089.15000000014</v>
      </c>
      <c r="U154" s="59">
        <v>226222.87</v>
      </c>
      <c r="V154" s="54">
        <v>57273.09</v>
      </c>
      <c r="W154" s="54">
        <v>99510.41</v>
      </c>
      <c r="X154" s="54">
        <v>119590.1</v>
      </c>
      <c r="Y154" s="54">
        <v>93999.170000000013</v>
      </c>
      <c r="Z154" s="54">
        <v>24281.599999999999</v>
      </c>
      <c r="AA154" s="54">
        <v>60363.32</v>
      </c>
      <c r="AB154" s="54">
        <v>8661.89</v>
      </c>
      <c r="AC154" s="47">
        <f t="shared" si="2"/>
        <v>8261443.2800000003</v>
      </c>
    </row>
    <row r="155" spans="1:29" s="31" customFormat="1" x14ac:dyDescent="0.25">
      <c r="A155" s="49" t="s">
        <v>21</v>
      </c>
      <c r="B155" s="54"/>
      <c r="C155" s="54"/>
      <c r="D155" s="54"/>
      <c r="E155" s="54"/>
      <c r="F155" s="54"/>
      <c r="G155" s="54"/>
      <c r="H155" s="54"/>
      <c r="I155" s="59"/>
      <c r="J155" s="54"/>
      <c r="K155" s="54"/>
      <c r="L155" s="54">
        <v>3864244.5399999996</v>
      </c>
      <c r="M155" s="54">
        <v>1834044.3299999998</v>
      </c>
      <c r="N155" s="54">
        <v>2473338.4300000002</v>
      </c>
      <c r="O155" s="54">
        <v>139616.54999999999</v>
      </c>
      <c r="P155" s="54">
        <v>1815012.2400000002</v>
      </c>
      <c r="Q155" s="54">
        <v>350154.26</v>
      </c>
      <c r="R155" s="54">
        <v>56869.89</v>
      </c>
      <c r="S155" s="54">
        <v>163781.44</v>
      </c>
      <c r="T155" s="54">
        <v>343565.92</v>
      </c>
      <c r="U155" s="59">
        <v>1237325.54</v>
      </c>
      <c r="V155" s="54">
        <v>435369.16000000003</v>
      </c>
      <c r="W155" s="54">
        <v>1040774.58</v>
      </c>
      <c r="X155" s="54">
        <v>147686.56</v>
      </c>
      <c r="Y155" s="54">
        <v>195161.46</v>
      </c>
      <c r="Z155" s="54"/>
      <c r="AA155" s="54"/>
      <c r="AB155" s="54">
        <v>848641.92999999993</v>
      </c>
      <c r="AC155" s="47">
        <f t="shared" si="2"/>
        <v>14945586.830000002</v>
      </c>
    </row>
    <row r="156" spans="1:29" s="31" customFormat="1" x14ac:dyDescent="0.25">
      <c r="A156" s="49" t="s">
        <v>33</v>
      </c>
      <c r="B156" s="54"/>
      <c r="C156" s="54"/>
      <c r="D156" s="54"/>
      <c r="E156" s="54"/>
      <c r="F156" s="54"/>
      <c r="G156" s="54"/>
      <c r="H156" s="54"/>
      <c r="I156" s="59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>
        <v>2716.92</v>
      </c>
      <c r="U156" s="59"/>
      <c r="V156" s="54"/>
      <c r="W156" s="54"/>
      <c r="X156" s="54"/>
      <c r="Y156" s="54"/>
      <c r="Z156" s="54"/>
      <c r="AA156" s="54"/>
      <c r="AB156" s="54"/>
      <c r="AC156" s="47">
        <f t="shared" si="2"/>
        <v>2716.92</v>
      </c>
    </row>
    <row r="157" spans="1:29" s="31" customFormat="1" x14ac:dyDescent="0.25">
      <c r="A157" s="49" t="s">
        <v>26</v>
      </c>
      <c r="B157" s="54"/>
      <c r="C157" s="54"/>
      <c r="D157" s="54"/>
      <c r="E157" s="54"/>
      <c r="F157" s="54"/>
      <c r="G157" s="54"/>
      <c r="H157" s="54"/>
      <c r="I157" s="59"/>
      <c r="J157" s="54"/>
      <c r="K157" s="54"/>
      <c r="L157" s="54">
        <v>94268.73</v>
      </c>
      <c r="M157" s="54">
        <v>24849.08</v>
      </c>
      <c r="N157" s="54">
        <v>537280.54</v>
      </c>
      <c r="O157" s="54">
        <v>18853.14</v>
      </c>
      <c r="P157" s="54">
        <v>31298.13</v>
      </c>
      <c r="Q157" s="54">
        <v>8660.31</v>
      </c>
      <c r="R157" s="54">
        <v>1623.27</v>
      </c>
      <c r="S157" s="54"/>
      <c r="T157" s="54">
        <v>8400</v>
      </c>
      <c r="U157" s="59">
        <v>2300</v>
      </c>
      <c r="V157" s="54">
        <v>3733.52</v>
      </c>
      <c r="W157" s="54"/>
      <c r="X157" s="54">
        <v>22984.15</v>
      </c>
      <c r="Y157" s="54">
        <v>4122.59</v>
      </c>
      <c r="Z157" s="54"/>
      <c r="AA157" s="54">
        <v>4378.33</v>
      </c>
      <c r="AB157" s="54"/>
      <c r="AC157" s="47">
        <f t="shared" si="2"/>
        <v>762751.79000000015</v>
      </c>
    </row>
    <row r="158" spans="1:29" s="31" customFormat="1" x14ac:dyDescent="0.25">
      <c r="A158" s="49" t="s">
        <v>31</v>
      </c>
      <c r="B158" s="54"/>
      <c r="C158" s="54"/>
      <c r="D158" s="54"/>
      <c r="E158" s="54"/>
      <c r="F158" s="54"/>
      <c r="G158" s="54"/>
      <c r="H158" s="54"/>
      <c r="I158" s="59"/>
      <c r="J158" s="54"/>
      <c r="K158" s="54"/>
      <c r="L158" s="54">
        <v>82636.28</v>
      </c>
      <c r="M158" s="54">
        <v>19216.050000000003</v>
      </c>
      <c r="N158" s="54">
        <v>3800</v>
      </c>
      <c r="O158" s="54">
        <v>3800</v>
      </c>
      <c r="P158" s="54">
        <v>33495.949999999997</v>
      </c>
      <c r="Q158" s="54">
        <v>1500</v>
      </c>
      <c r="R158" s="54">
        <v>9990.33</v>
      </c>
      <c r="S158" s="54"/>
      <c r="T158" s="54">
        <v>1571.98</v>
      </c>
      <c r="U158" s="59"/>
      <c r="V158" s="54"/>
      <c r="W158" s="54"/>
      <c r="X158" s="54"/>
      <c r="Y158" s="54"/>
      <c r="Z158" s="54"/>
      <c r="AA158" s="54">
        <v>37290.01</v>
      </c>
      <c r="AB158" s="54"/>
      <c r="AC158" s="47">
        <f t="shared" si="2"/>
        <v>193300.6</v>
      </c>
    </row>
    <row r="159" spans="1:29" s="31" customFormat="1" x14ac:dyDescent="0.25">
      <c r="A159" s="49" t="s">
        <v>22</v>
      </c>
      <c r="B159" s="54"/>
      <c r="C159" s="54"/>
      <c r="D159" s="54"/>
      <c r="E159" s="54"/>
      <c r="F159" s="54"/>
      <c r="G159" s="54"/>
      <c r="H159" s="54"/>
      <c r="I159" s="59"/>
      <c r="J159" s="54"/>
      <c r="K159" s="54"/>
      <c r="L159" s="54">
        <v>226661.68</v>
      </c>
      <c r="M159" s="54">
        <v>188641.32</v>
      </c>
      <c r="N159" s="54">
        <v>1367267.84</v>
      </c>
      <c r="O159" s="54">
        <v>133992.34</v>
      </c>
      <c r="P159" s="54">
        <v>1084155.7399999998</v>
      </c>
      <c r="Q159" s="54">
        <v>147638.42000000001</v>
      </c>
      <c r="R159" s="54">
        <v>444895.83</v>
      </c>
      <c r="S159" s="54">
        <v>59474.8</v>
      </c>
      <c r="T159" s="54">
        <v>179250.05</v>
      </c>
      <c r="U159" s="59">
        <v>76202.45</v>
      </c>
      <c r="V159" s="54">
        <v>19568.03</v>
      </c>
      <c r="W159" s="54">
        <v>1050976.06</v>
      </c>
      <c r="X159" s="54">
        <v>787814.48</v>
      </c>
      <c r="Y159" s="54">
        <v>82460.179999999993</v>
      </c>
      <c r="Z159" s="54">
        <v>55417.63</v>
      </c>
      <c r="AA159" s="54">
        <v>19382.54</v>
      </c>
      <c r="AB159" s="54">
        <v>16008.32</v>
      </c>
      <c r="AC159" s="47">
        <f t="shared" si="2"/>
        <v>5939807.709999999</v>
      </c>
    </row>
    <row r="160" spans="1:29" s="31" customFormat="1" x14ac:dyDescent="0.25">
      <c r="A160" s="49" t="s">
        <v>23</v>
      </c>
      <c r="B160" s="54"/>
      <c r="C160" s="54"/>
      <c r="D160" s="54"/>
      <c r="E160" s="54"/>
      <c r="F160" s="54"/>
      <c r="G160" s="54"/>
      <c r="H160" s="54"/>
      <c r="I160" s="59"/>
      <c r="J160" s="54"/>
      <c r="K160" s="54"/>
      <c r="L160" s="54">
        <v>836843.35</v>
      </c>
      <c r="M160" s="54">
        <v>518898.76</v>
      </c>
      <c r="N160" s="54">
        <v>160287.9</v>
      </c>
      <c r="O160" s="54">
        <v>91703.11</v>
      </c>
      <c r="P160" s="54">
        <v>1206443.1399999999</v>
      </c>
      <c r="Q160" s="54">
        <v>4600</v>
      </c>
      <c r="R160" s="54">
        <v>68524.930000000008</v>
      </c>
      <c r="S160" s="54">
        <v>941434.36</v>
      </c>
      <c r="T160" s="54">
        <v>16043.71</v>
      </c>
      <c r="U160" s="59">
        <v>7882.18</v>
      </c>
      <c r="V160" s="54">
        <v>42863.14</v>
      </c>
      <c r="W160" s="54"/>
      <c r="X160" s="54">
        <v>23773.3</v>
      </c>
      <c r="Y160" s="54"/>
      <c r="Z160" s="54"/>
      <c r="AA160" s="54"/>
      <c r="AB160" s="54"/>
      <c r="AC160" s="47">
        <f t="shared" si="2"/>
        <v>3919297.88</v>
      </c>
    </row>
    <row r="161" spans="1:30" s="31" customFormat="1" ht="15.75" thickBot="1" x14ac:dyDescent="0.3">
      <c r="A161" s="49" t="s">
        <v>35</v>
      </c>
      <c r="B161" s="54"/>
      <c r="C161" s="54"/>
      <c r="D161" s="54"/>
      <c r="E161" s="54"/>
      <c r="F161" s="54"/>
      <c r="G161" s="54"/>
      <c r="H161" s="54"/>
      <c r="I161" s="59"/>
      <c r="J161" s="54"/>
      <c r="K161" s="54"/>
      <c r="L161" s="54">
        <v>3097.75</v>
      </c>
      <c r="M161" s="54"/>
      <c r="N161" s="54"/>
      <c r="O161" s="54"/>
      <c r="P161" s="54"/>
      <c r="Q161" s="54"/>
      <c r="R161" s="54"/>
      <c r="S161" s="54"/>
      <c r="T161" s="54"/>
      <c r="U161" s="59"/>
      <c r="V161" s="54"/>
      <c r="W161" s="54"/>
      <c r="X161" s="54"/>
      <c r="Y161" s="54"/>
      <c r="Z161" s="54"/>
      <c r="AA161" s="54"/>
      <c r="AB161" s="54"/>
      <c r="AC161" s="47">
        <f t="shared" si="2"/>
        <v>3097.75</v>
      </c>
    </row>
    <row r="162" spans="1:30" s="31" customFormat="1" x14ac:dyDescent="0.25">
      <c r="A162" s="51" t="s">
        <v>118</v>
      </c>
      <c r="B162" s="53"/>
      <c r="C162" s="53"/>
      <c r="D162" s="53"/>
      <c r="E162" s="53"/>
      <c r="F162" s="53"/>
      <c r="G162" s="53"/>
      <c r="H162" s="53">
        <v>937322545.39999962</v>
      </c>
      <c r="I162" s="58">
        <v>876331022.55999994</v>
      </c>
      <c r="J162" s="53">
        <v>266999382.12</v>
      </c>
      <c r="K162" s="53">
        <v>96053373.809999987</v>
      </c>
      <c r="L162" s="53">
        <v>39447868.390000001</v>
      </c>
      <c r="M162" s="53">
        <v>25101098.18</v>
      </c>
      <c r="N162" s="53">
        <v>4949921.7599999988</v>
      </c>
      <c r="O162" s="53">
        <v>4216699.7899999991</v>
      </c>
      <c r="P162" s="53">
        <v>2298660.8899999997</v>
      </c>
      <c r="Q162" s="53">
        <v>1784178.6000000003</v>
      </c>
      <c r="R162" s="53">
        <v>835908.8</v>
      </c>
      <c r="S162" s="53">
        <v>1020022.0900000001</v>
      </c>
      <c r="T162" s="53">
        <v>156496.84</v>
      </c>
      <c r="U162" s="58">
        <v>1216539.6499999999</v>
      </c>
      <c r="V162" s="53">
        <v>706043.28999999992</v>
      </c>
      <c r="W162" s="53">
        <v>432475.69999999995</v>
      </c>
      <c r="X162" s="53">
        <v>945763.74000000011</v>
      </c>
      <c r="Y162" s="53">
        <v>290432.83</v>
      </c>
      <c r="Z162" s="53">
        <v>42346.81</v>
      </c>
      <c r="AA162" s="53">
        <v>178306.27000000002</v>
      </c>
      <c r="AB162" s="53">
        <v>63107.79</v>
      </c>
      <c r="AC162" s="52">
        <f t="shared" si="2"/>
        <v>2260392195.309999</v>
      </c>
      <c r="AD162" s="46"/>
    </row>
    <row r="163" spans="1:30" s="31" customFormat="1" x14ac:dyDescent="0.25">
      <c r="A163" s="49" t="s">
        <v>2</v>
      </c>
      <c r="B163" s="54"/>
      <c r="C163" s="54"/>
      <c r="D163" s="54"/>
      <c r="E163" s="54"/>
      <c r="F163" s="54"/>
      <c r="G163" s="54"/>
      <c r="H163" s="54">
        <v>1100968.8999999999</v>
      </c>
      <c r="I163" s="59">
        <v>1970694.3000000003</v>
      </c>
      <c r="J163" s="54">
        <v>2036060.5400000003</v>
      </c>
      <c r="K163" s="54">
        <v>184154.56</v>
      </c>
      <c r="L163" s="54">
        <v>111929.52</v>
      </c>
      <c r="M163" s="54">
        <v>151162.29999999999</v>
      </c>
      <c r="N163" s="54">
        <v>2300</v>
      </c>
      <c r="O163" s="54">
        <v>5283.29</v>
      </c>
      <c r="P163" s="54"/>
      <c r="Q163" s="54">
        <v>6900</v>
      </c>
      <c r="R163" s="54">
        <v>56491.83</v>
      </c>
      <c r="S163" s="54">
        <v>26727.439999999999</v>
      </c>
      <c r="T163" s="54"/>
      <c r="U163" s="59">
        <v>9047.59</v>
      </c>
      <c r="V163" s="54">
        <v>9793.9699999999993</v>
      </c>
      <c r="W163" s="54">
        <v>206804.36</v>
      </c>
      <c r="X163" s="54">
        <v>7184.41</v>
      </c>
      <c r="Y163" s="54"/>
      <c r="Z163" s="54">
        <v>8590.48</v>
      </c>
      <c r="AA163" s="54">
        <v>8292.19</v>
      </c>
      <c r="AB163" s="54"/>
      <c r="AC163" s="47">
        <f t="shared" si="2"/>
        <v>5902385.6800000006</v>
      </c>
    </row>
    <row r="164" spans="1:30" s="31" customFormat="1" x14ac:dyDescent="0.25">
      <c r="A164" s="49" t="s">
        <v>27</v>
      </c>
      <c r="B164" s="54"/>
      <c r="C164" s="54"/>
      <c r="D164" s="54"/>
      <c r="E164" s="54"/>
      <c r="F164" s="54"/>
      <c r="G164" s="54"/>
      <c r="H164" s="54"/>
      <c r="I164" s="59">
        <v>24173.93</v>
      </c>
      <c r="J164" s="54">
        <v>39297.129999999997</v>
      </c>
      <c r="K164" s="54"/>
      <c r="L164" s="54"/>
      <c r="M164" s="54">
        <v>4139.6899999999996</v>
      </c>
      <c r="N164" s="54"/>
      <c r="O164" s="54"/>
      <c r="P164" s="54"/>
      <c r="Q164" s="54"/>
      <c r="R164" s="54"/>
      <c r="S164" s="54"/>
      <c r="T164" s="54"/>
      <c r="U164" s="59"/>
      <c r="V164" s="54"/>
      <c r="W164" s="54"/>
      <c r="X164" s="54"/>
      <c r="Y164" s="54"/>
      <c r="Z164" s="54"/>
      <c r="AA164" s="54"/>
      <c r="AB164" s="54"/>
      <c r="AC164" s="47">
        <f t="shared" si="2"/>
        <v>67610.75</v>
      </c>
    </row>
    <row r="165" spans="1:30" s="31" customFormat="1" x14ac:dyDescent="0.25">
      <c r="A165" s="49" t="s">
        <v>5</v>
      </c>
      <c r="B165" s="54"/>
      <c r="C165" s="54"/>
      <c r="D165" s="54"/>
      <c r="E165" s="54"/>
      <c r="F165" s="54"/>
      <c r="G165" s="54"/>
      <c r="H165" s="54">
        <v>5328425.58</v>
      </c>
      <c r="I165" s="59">
        <v>11933408.269999998</v>
      </c>
      <c r="J165" s="54">
        <v>32466680.739999998</v>
      </c>
      <c r="K165" s="54">
        <v>5686094.9100000011</v>
      </c>
      <c r="L165" s="54">
        <v>1211949.19</v>
      </c>
      <c r="M165" s="54">
        <v>2949890.16</v>
      </c>
      <c r="N165" s="54">
        <v>512202.79000000004</v>
      </c>
      <c r="O165" s="54">
        <v>53420.86</v>
      </c>
      <c r="P165" s="54">
        <v>20459.599999999999</v>
      </c>
      <c r="Q165" s="54">
        <v>44573.93</v>
      </c>
      <c r="R165" s="54">
        <v>66741.790000000008</v>
      </c>
      <c r="S165" s="54">
        <v>18858.079999999998</v>
      </c>
      <c r="T165" s="54">
        <v>2300</v>
      </c>
      <c r="U165" s="59">
        <v>34000.83</v>
      </c>
      <c r="V165" s="54">
        <v>483358.02999999997</v>
      </c>
      <c r="W165" s="54"/>
      <c r="X165" s="54">
        <v>131270.57</v>
      </c>
      <c r="Y165" s="54">
        <v>7257.68</v>
      </c>
      <c r="Z165" s="54">
        <v>15062.75</v>
      </c>
      <c r="AA165" s="54"/>
      <c r="AB165" s="54"/>
      <c r="AC165" s="47">
        <f t="shared" si="2"/>
        <v>60965955.75999999</v>
      </c>
    </row>
    <row r="166" spans="1:30" s="31" customFormat="1" x14ac:dyDescent="0.25">
      <c r="A166" s="49" t="s">
        <v>28</v>
      </c>
      <c r="B166" s="54"/>
      <c r="C166" s="54"/>
      <c r="D166" s="54"/>
      <c r="E166" s="54"/>
      <c r="F166" s="54"/>
      <c r="G166" s="54"/>
      <c r="H166" s="54">
        <v>80664.070000000007</v>
      </c>
      <c r="I166" s="59">
        <v>69491.61</v>
      </c>
      <c r="J166" s="54">
        <v>572098.20000000007</v>
      </c>
      <c r="K166" s="54">
        <v>16665.650000000001</v>
      </c>
      <c r="L166" s="54">
        <v>155393.51</v>
      </c>
      <c r="M166" s="54">
        <v>804600</v>
      </c>
      <c r="N166" s="54"/>
      <c r="O166" s="54"/>
      <c r="P166" s="54"/>
      <c r="Q166" s="54"/>
      <c r="R166" s="54"/>
      <c r="S166" s="54"/>
      <c r="T166" s="54"/>
      <c r="U166" s="59"/>
      <c r="V166" s="54"/>
      <c r="W166" s="54"/>
      <c r="X166" s="54"/>
      <c r="Y166" s="54"/>
      <c r="Z166" s="54"/>
      <c r="AA166" s="54"/>
      <c r="AB166" s="54"/>
      <c r="AC166" s="47">
        <f t="shared" si="2"/>
        <v>1698913.04</v>
      </c>
    </row>
    <row r="167" spans="1:30" s="31" customFormat="1" x14ac:dyDescent="0.25">
      <c r="A167" s="49" t="s">
        <v>29</v>
      </c>
      <c r="B167" s="54"/>
      <c r="C167" s="54"/>
      <c r="D167" s="54"/>
      <c r="E167" s="54"/>
      <c r="F167" s="54"/>
      <c r="G167" s="54"/>
      <c r="H167" s="54">
        <v>16669.12</v>
      </c>
      <c r="I167" s="59">
        <v>121828.04999999999</v>
      </c>
      <c r="J167" s="54">
        <v>319133.83999999997</v>
      </c>
      <c r="K167" s="54">
        <v>645686.17000000004</v>
      </c>
      <c r="L167" s="54"/>
      <c r="M167" s="54"/>
      <c r="N167" s="54"/>
      <c r="O167" s="54"/>
      <c r="P167" s="54"/>
      <c r="Q167" s="54"/>
      <c r="R167" s="54"/>
      <c r="S167" s="54"/>
      <c r="T167" s="54"/>
      <c r="U167" s="59"/>
      <c r="V167" s="54"/>
      <c r="W167" s="54"/>
      <c r="X167" s="54"/>
      <c r="Y167" s="54"/>
      <c r="Z167" s="54"/>
      <c r="AA167" s="54"/>
      <c r="AB167" s="54"/>
      <c r="AC167" s="47">
        <f t="shared" si="2"/>
        <v>1103317.18</v>
      </c>
    </row>
    <row r="168" spans="1:30" s="31" customFormat="1" x14ac:dyDescent="0.25">
      <c r="A168" s="49" t="s">
        <v>24</v>
      </c>
      <c r="B168" s="54"/>
      <c r="C168" s="54"/>
      <c r="D168" s="54"/>
      <c r="E168" s="54"/>
      <c r="F168" s="54"/>
      <c r="G168" s="54"/>
      <c r="H168" s="54">
        <v>1395672.9299999997</v>
      </c>
      <c r="I168" s="59">
        <v>3365423.97</v>
      </c>
      <c r="J168" s="54">
        <v>9720760.6000000015</v>
      </c>
      <c r="K168" s="54">
        <v>587826.18999999994</v>
      </c>
      <c r="L168" s="54">
        <v>177371.16</v>
      </c>
      <c r="M168" s="54">
        <v>235824.08000000002</v>
      </c>
      <c r="N168" s="54">
        <v>52419.28</v>
      </c>
      <c r="O168" s="54">
        <v>12255.25</v>
      </c>
      <c r="P168" s="54">
        <v>26552.82</v>
      </c>
      <c r="Q168" s="54">
        <v>2300</v>
      </c>
      <c r="R168" s="54"/>
      <c r="S168" s="54">
        <v>4600</v>
      </c>
      <c r="T168" s="54"/>
      <c r="U168" s="59">
        <v>2300</v>
      </c>
      <c r="V168" s="54"/>
      <c r="W168" s="54"/>
      <c r="X168" s="54"/>
      <c r="Y168" s="54"/>
      <c r="Z168" s="54"/>
      <c r="AA168" s="54"/>
      <c r="AB168" s="54"/>
      <c r="AC168" s="47">
        <f t="shared" si="2"/>
        <v>15583306.280000001</v>
      </c>
    </row>
    <row r="169" spans="1:30" s="31" customFormat="1" x14ac:dyDescent="0.25">
      <c r="A169" s="49" t="s">
        <v>9</v>
      </c>
      <c r="B169" s="54"/>
      <c r="C169" s="54"/>
      <c r="D169" s="54"/>
      <c r="E169" s="54"/>
      <c r="F169" s="54"/>
      <c r="G169" s="54"/>
      <c r="H169" s="54">
        <v>11600552.01</v>
      </c>
      <c r="I169" s="59">
        <v>367501029.32000005</v>
      </c>
      <c r="J169" s="54">
        <v>100825304.13</v>
      </c>
      <c r="K169" s="54">
        <v>34102664.310000002</v>
      </c>
      <c r="L169" s="54">
        <v>13908500.470000001</v>
      </c>
      <c r="M169" s="54">
        <v>7207265.4899999993</v>
      </c>
      <c r="N169" s="54">
        <v>121123.68</v>
      </c>
      <c r="O169" s="54">
        <v>1206859.9300000002</v>
      </c>
      <c r="P169" s="54">
        <v>1372144.4999999998</v>
      </c>
      <c r="Q169" s="54">
        <v>1398274.5500000003</v>
      </c>
      <c r="R169" s="54">
        <v>231545.37</v>
      </c>
      <c r="S169" s="54">
        <v>736365.25</v>
      </c>
      <c r="T169" s="54">
        <v>61149.54</v>
      </c>
      <c r="U169" s="59">
        <v>844033.79</v>
      </c>
      <c r="V169" s="54">
        <v>29094.33</v>
      </c>
      <c r="W169" s="54"/>
      <c r="X169" s="54">
        <v>71815.67</v>
      </c>
      <c r="Y169" s="54">
        <v>9733.24</v>
      </c>
      <c r="Z169" s="54">
        <v>2300</v>
      </c>
      <c r="AA169" s="54">
        <v>84049.93</v>
      </c>
      <c r="AB169" s="54">
        <v>27070.87</v>
      </c>
      <c r="AC169" s="47">
        <f t="shared" si="2"/>
        <v>541340876.37999988</v>
      </c>
    </row>
    <row r="170" spans="1:30" s="31" customFormat="1" x14ac:dyDescent="0.25">
      <c r="A170" s="49" t="s">
        <v>13</v>
      </c>
      <c r="B170" s="54"/>
      <c r="C170" s="54"/>
      <c r="D170" s="54"/>
      <c r="E170" s="54"/>
      <c r="F170" s="54"/>
      <c r="G170" s="54"/>
      <c r="H170" s="54">
        <v>32325046.75</v>
      </c>
      <c r="I170" s="59">
        <v>30139255.379999995</v>
      </c>
      <c r="J170" s="54">
        <v>9297699.4200000018</v>
      </c>
      <c r="K170" s="54">
        <v>3125757.9899999998</v>
      </c>
      <c r="L170" s="54">
        <v>622536.19999999995</v>
      </c>
      <c r="M170" s="54">
        <v>257897.58</v>
      </c>
      <c r="N170" s="54"/>
      <c r="O170" s="54">
        <v>205281.16</v>
      </c>
      <c r="P170" s="54"/>
      <c r="Q170" s="54"/>
      <c r="R170" s="54">
        <v>64856.29</v>
      </c>
      <c r="S170" s="54">
        <v>2300</v>
      </c>
      <c r="T170" s="54"/>
      <c r="U170" s="59"/>
      <c r="V170" s="54"/>
      <c r="W170" s="54"/>
      <c r="X170" s="54"/>
      <c r="Y170" s="54"/>
      <c r="Z170" s="54"/>
      <c r="AA170" s="54"/>
      <c r="AB170" s="54"/>
      <c r="AC170" s="47">
        <f t="shared" si="2"/>
        <v>76040630.769999996</v>
      </c>
    </row>
    <row r="171" spans="1:30" s="31" customFormat="1" x14ac:dyDescent="0.25">
      <c r="A171" s="49" t="s">
        <v>15</v>
      </c>
      <c r="B171" s="54"/>
      <c r="C171" s="54"/>
      <c r="D171" s="54"/>
      <c r="E171" s="54"/>
      <c r="F171" s="54"/>
      <c r="G171" s="54"/>
      <c r="H171" s="54">
        <v>740502546.77999985</v>
      </c>
      <c r="I171" s="59">
        <v>248202125.36999995</v>
      </c>
      <c r="J171" s="54">
        <v>30507278.699999992</v>
      </c>
      <c r="K171" s="54">
        <v>20616029.039999999</v>
      </c>
      <c r="L171" s="54">
        <v>10930581.890000002</v>
      </c>
      <c r="M171" s="54">
        <v>2242663.9</v>
      </c>
      <c r="N171" s="54">
        <v>2571988.38</v>
      </c>
      <c r="O171" s="54">
        <v>577431.53</v>
      </c>
      <c r="P171" s="54">
        <v>139186.50000000003</v>
      </c>
      <c r="Q171" s="54">
        <v>60679.5</v>
      </c>
      <c r="R171" s="54">
        <v>135690.25</v>
      </c>
      <c r="S171" s="54">
        <v>85064.76999999999</v>
      </c>
      <c r="T171" s="54">
        <v>27995.48</v>
      </c>
      <c r="U171" s="59">
        <v>165946.58000000002</v>
      </c>
      <c r="V171" s="54"/>
      <c r="W171" s="54">
        <v>136791.25999999998</v>
      </c>
      <c r="X171" s="54">
        <v>100533.36</v>
      </c>
      <c r="Y171" s="54"/>
      <c r="Z171" s="54">
        <v>2300</v>
      </c>
      <c r="AA171" s="54">
        <v>34917.270000000004</v>
      </c>
      <c r="AB171" s="54">
        <v>4189.42</v>
      </c>
      <c r="AC171" s="47">
        <f t="shared" si="2"/>
        <v>1057043939.9799998</v>
      </c>
    </row>
    <row r="172" spans="1:30" s="31" customFormat="1" x14ac:dyDescent="0.25">
      <c r="A172" s="49" t="s">
        <v>18</v>
      </c>
      <c r="B172" s="54"/>
      <c r="C172" s="54"/>
      <c r="D172" s="54"/>
      <c r="E172" s="54"/>
      <c r="F172" s="54"/>
      <c r="G172" s="54"/>
      <c r="H172" s="54">
        <v>9272124.660000002</v>
      </c>
      <c r="I172" s="59">
        <v>3550696.6600000011</v>
      </c>
      <c r="J172" s="54">
        <v>4737376.17</v>
      </c>
      <c r="K172" s="54">
        <v>2087836.98</v>
      </c>
      <c r="L172" s="54">
        <v>592518.93999999994</v>
      </c>
      <c r="M172" s="54">
        <v>142130.63</v>
      </c>
      <c r="N172" s="54">
        <v>18008.04</v>
      </c>
      <c r="O172" s="54">
        <v>22045.98</v>
      </c>
      <c r="P172" s="54">
        <v>42670.239999999998</v>
      </c>
      <c r="Q172" s="54">
        <v>21282.080000000002</v>
      </c>
      <c r="R172" s="54">
        <v>24190.47</v>
      </c>
      <c r="S172" s="54">
        <v>4600</v>
      </c>
      <c r="T172" s="54"/>
      <c r="U172" s="59">
        <v>2300</v>
      </c>
      <c r="V172" s="54">
        <v>2300</v>
      </c>
      <c r="W172" s="54"/>
      <c r="X172" s="54">
        <v>11104.38</v>
      </c>
      <c r="Y172" s="54"/>
      <c r="Z172" s="54"/>
      <c r="AA172" s="54"/>
      <c r="AB172" s="54"/>
      <c r="AC172" s="47">
        <f t="shared" si="2"/>
        <v>20531185.229999997</v>
      </c>
    </row>
    <row r="173" spans="1:30" s="31" customFormat="1" x14ac:dyDescent="0.25">
      <c r="A173" s="49" t="s">
        <v>25</v>
      </c>
      <c r="B173" s="54"/>
      <c r="C173" s="54"/>
      <c r="D173" s="54"/>
      <c r="E173" s="54"/>
      <c r="F173" s="54"/>
      <c r="G173" s="54"/>
      <c r="H173" s="54">
        <v>2903132.1600000006</v>
      </c>
      <c r="I173" s="59">
        <v>4545343.9000000004</v>
      </c>
      <c r="J173" s="54">
        <v>3250048.6100000003</v>
      </c>
      <c r="K173" s="54">
        <v>160363.87000000002</v>
      </c>
      <c r="L173" s="54">
        <v>809200</v>
      </c>
      <c r="M173" s="54">
        <v>43527.64</v>
      </c>
      <c r="N173" s="54">
        <v>804600</v>
      </c>
      <c r="O173" s="54">
        <v>299186.40000000002</v>
      </c>
      <c r="P173" s="54">
        <v>18018.8</v>
      </c>
      <c r="Q173" s="54"/>
      <c r="R173" s="54">
        <v>22852.05</v>
      </c>
      <c r="S173" s="54"/>
      <c r="T173" s="54"/>
      <c r="U173" s="59"/>
      <c r="V173" s="54"/>
      <c r="W173" s="54"/>
      <c r="X173" s="54">
        <v>2300</v>
      </c>
      <c r="Y173" s="54">
        <v>156630.21</v>
      </c>
      <c r="Z173" s="54">
        <v>2300</v>
      </c>
      <c r="AA173" s="54"/>
      <c r="AB173" s="54">
        <v>19947.5</v>
      </c>
      <c r="AC173" s="47">
        <f t="shared" si="2"/>
        <v>13037451.140000004</v>
      </c>
    </row>
    <row r="174" spans="1:30" s="31" customFormat="1" x14ac:dyDescent="0.25">
      <c r="A174" s="49" t="s">
        <v>32</v>
      </c>
      <c r="B174" s="54"/>
      <c r="C174" s="54"/>
      <c r="D174" s="54"/>
      <c r="E174" s="54"/>
      <c r="F174" s="54"/>
      <c r="G174" s="54"/>
      <c r="H174" s="54">
        <v>4600</v>
      </c>
      <c r="I174" s="59">
        <v>41799.380000000005</v>
      </c>
      <c r="J174" s="54">
        <v>52900</v>
      </c>
      <c r="K174" s="54">
        <v>11500</v>
      </c>
      <c r="L174" s="54"/>
      <c r="M174" s="54">
        <v>2300</v>
      </c>
      <c r="N174" s="54"/>
      <c r="O174" s="54"/>
      <c r="P174" s="54"/>
      <c r="Q174" s="54">
        <v>2300</v>
      </c>
      <c r="R174" s="54">
        <v>2300</v>
      </c>
      <c r="S174" s="54">
        <v>2300</v>
      </c>
      <c r="T174" s="54"/>
      <c r="U174" s="59">
        <v>45300</v>
      </c>
      <c r="V174" s="54"/>
      <c r="W174" s="54">
        <v>4600</v>
      </c>
      <c r="X174" s="54"/>
      <c r="Y174" s="54"/>
      <c r="Z174" s="54"/>
      <c r="AA174" s="54">
        <v>6900</v>
      </c>
      <c r="AB174" s="54"/>
      <c r="AC174" s="47">
        <f t="shared" si="2"/>
        <v>176799.38</v>
      </c>
    </row>
    <row r="175" spans="1:30" s="31" customFormat="1" x14ac:dyDescent="0.25">
      <c r="A175" s="49" t="s">
        <v>30</v>
      </c>
      <c r="B175" s="54"/>
      <c r="C175" s="54"/>
      <c r="D175" s="54"/>
      <c r="E175" s="54"/>
      <c r="F175" s="54"/>
      <c r="G175" s="54"/>
      <c r="H175" s="54">
        <v>5772986.4299999988</v>
      </c>
      <c r="I175" s="59">
        <v>15222356.27999999</v>
      </c>
      <c r="J175" s="54">
        <v>11115771.129999999</v>
      </c>
      <c r="K175" s="54">
        <v>2751903.45</v>
      </c>
      <c r="L175" s="54">
        <v>483154.02</v>
      </c>
      <c r="M175" s="54">
        <v>1045069.8300000001</v>
      </c>
      <c r="N175" s="54">
        <v>314421.83999999997</v>
      </c>
      <c r="O175" s="54">
        <v>30074.420000000002</v>
      </c>
      <c r="P175" s="54">
        <v>113506.34</v>
      </c>
      <c r="Q175" s="54">
        <v>17633.3</v>
      </c>
      <c r="R175" s="54">
        <v>65194.119999999995</v>
      </c>
      <c r="S175" s="54">
        <v>83973.89</v>
      </c>
      <c r="T175" s="54">
        <v>2300</v>
      </c>
      <c r="U175" s="59">
        <v>9175.18</v>
      </c>
      <c r="V175" s="54">
        <v>26641.65</v>
      </c>
      <c r="W175" s="54">
        <v>52756.659999999996</v>
      </c>
      <c r="X175" s="54">
        <v>62347.020000000004</v>
      </c>
      <c r="Y175" s="54">
        <v>4964.51</v>
      </c>
      <c r="Z175" s="54">
        <v>11793.58</v>
      </c>
      <c r="AA175" s="54">
        <v>2300</v>
      </c>
      <c r="AB175" s="54"/>
      <c r="AC175" s="47">
        <f t="shared" si="2"/>
        <v>37188323.649999991</v>
      </c>
    </row>
    <row r="176" spans="1:30" s="31" customFormat="1" x14ac:dyDescent="0.25">
      <c r="A176" s="49" t="s">
        <v>19</v>
      </c>
      <c r="B176" s="54"/>
      <c r="C176" s="54"/>
      <c r="D176" s="54"/>
      <c r="E176" s="54"/>
      <c r="F176" s="54"/>
      <c r="G176" s="54"/>
      <c r="H176" s="54">
        <v>6386399.1500000004</v>
      </c>
      <c r="I176" s="59">
        <v>14525010.379999999</v>
      </c>
      <c r="J176" s="54">
        <v>19610187.049999997</v>
      </c>
      <c r="K176" s="54">
        <v>4296240.71</v>
      </c>
      <c r="L176" s="54">
        <v>1918565.0499999996</v>
      </c>
      <c r="M176" s="54">
        <v>1530131.53</v>
      </c>
      <c r="N176" s="54">
        <v>200998.06</v>
      </c>
      <c r="O176" s="54">
        <v>53863.59</v>
      </c>
      <c r="P176" s="54">
        <v>216030.11</v>
      </c>
      <c r="Q176" s="54">
        <v>37995.360000000001</v>
      </c>
      <c r="R176" s="54">
        <v>29360</v>
      </c>
      <c r="S176" s="54">
        <v>4600</v>
      </c>
      <c r="T176" s="54"/>
      <c r="U176" s="59">
        <v>6139.89</v>
      </c>
      <c r="V176" s="54">
        <v>9200</v>
      </c>
      <c r="W176" s="54"/>
      <c r="X176" s="54">
        <v>21893.96</v>
      </c>
      <c r="Y176" s="54">
        <v>14463.419999999998</v>
      </c>
      <c r="Z176" s="54"/>
      <c r="AA176" s="54">
        <v>30346.880000000001</v>
      </c>
      <c r="AB176" s="54"/>
      <c r="AC176" s="47">
        <f t="shared" si="2"/>
        <v>48891425.140000008</v>
      </c>
    </row>
    <row r="177" spans="1:30" s="31" customFormat="1" x14ac:dyDescent="0.25">
      <c r="A177" s="49" t="s">
        <v>21</v>
      </c>
      <c r="B177" s="54"/>
      <c r="C177" s="54"/>
      <c r="D177" s="54"/>
      <c r="E177" s="54"/>
      <c r="F177" s="54"/>
      <c r="G177" s="54"/>
      <c r="H177" s="54">
        <v>31838006.960000001</v>
      </c>
      <c r="I177" s="59">
        <v>27769601.979999997</v>
      </c>
      <c r="J177" s="54">
        <v>15366331.429999996</v>
      </c>
      <c r="K177" s="54">
        <v>5956847.5199999996</v>
      </c>
      <c r="L177" s="54">
        <v>2758910.4499999997</v>
      </c>
      <c r="M177" s="54">
        <v>456902.30000000005</v>
      </c>
      <c r="N177" s="54">
        <v>90006.42</v>
      </c>
      <c r="O177" s="54">
        <v>34260.839999999997</v>
      </c>
      <c r="P177" s="54">
        <v>31232.469999999998</v>
      </c>
      <c r="Q177" s="54">
        <v>106521.20999999999</v>
      </c>
      <c r="R177" s="54">
        <v>28865.55</v>
      </c>
      <c r="S177" s="54">
        <v>21873.41</v>
      </c>
      <c r="T177" s="54"/>
      <c r="U177" s="59">
        <v>6900</v>
      </c>
      <c r="V177" s="54">
        <v>110080.58</v>
      </c>
      <c r="W177" s="54">
        <v>29223.42</v>
      </c>
      <c r="X177" s="54">
        <v>8168.49</v>
      </c>
      <c r="Y177" s="54">
        <v>59778.23</v>
      </c>
      <c r="Z177" s="54"/>
      <c r="AA177" s="54"/>
      <c r="AB177" s="54"/>
      <c r="AC177" s="47">
        <f t="shared" si="2"/>
        <v>84673511.259999976</v>
      </c>
    </row>
    <row r="178" spans="1:30" s="31" customFormat="1" x14ac:dyDescent="0.25">
      <c r="A178" s="49" t="s">
        <v>33</v>
      </c>
      <c r="B178" s="54"/>
      <c r="C178" s="54"/>
      <c r="D178" s="54"/>
      <c r="E178" s="54"/>
      <c r="F178" s="54"/>
      <c r="G178" s="54"/>
      <c r="H178" s="54">
        <v>35011.050000000003</v>
      </c>
      <c r="I178" s="59">
        <v>36700.800000000003</v>
      </c>
      <c r="J178" s="54">
        <v>580309.54999999993</v>
      </c>
      <c r="K178" s="54">
        <v>2473487.4900000002</v>
      </c>
      <c r="L178" s="54">
        <v>89549.11</v>
      </c>
      <c r="M178" s="54">
        <v>1078162.6100000001</v>
      </c>
      <c r="N178" s="54"/>
      <c r="O178" s="54"/>
      <c r="P178" s="54"/>
      <c r="Q178" s="54"/>
      <c r="R178" s="54"/>
      <c r="S178" s="54"/>
      <c r="T178" s="54"/>
      <c r="U178" s="59">
        <v>2300</v>
      </c>
      <c r="V178" s="54"/>
      <c r="W178" s="54"/>
      <c r="X178" s="54"/>
      <c r="Y178" s="54"/>
      <c r="Z178" s="54"/>
      <c r="AA178" s="54"/>
      <c r="AB178" s="54"/>
      <c r="AC178" s="47">
        <f t="shared" si="2"/>
        <v>4295520.6100000003</v>
      </c>
    </row>
    <row r="179" spans="1:30" s="31" customFormat="1" x14ac:dyDescent="0.25">
      <c r="A179" s="49" t="s">
        <v>26</v>
      </c>
      <c r="B179" s="54"/>
      <c r="C179" s="54"/>
      <c r="D179" s="54"/>
      <c r="E179" s="54"/>
      <c r="F179" s="54"/>
      <c r="G179" s="54"/>
      <c r="H179" s="54">
        <v>10016232.560000001</v>
      </c>
      <c r="I179" s="59">
        <v>22010971.290000003</v>
      </c>
      <c r="J179" s="54">
        <v>5654541.46</v>
      </c>
      <c r="K179" s="54">
        <v>1088183.6499999999</v>
      </c>
      <c r="L179" s="54">
        <v>206128.04</v>
      </c>
      <c r="M179" s="54">
        <v>223389.66999999995</v>
      </c>
      <c r="N179" s="54">
        <v>26642.32</v>
      </c>
      <c r="O179" s="54"/>
      <c r="P179" s="54">
        <v>39612.46</v>
      </c>
      <c r="Q179" s="54">
        <v>18446.77</v>
      </c>
      <c r="R179" s="54">
        <v>9468.91</v>
      </c>
      <c r="S179" s="54">
        <v>6900</v>
      </c>
      <c r="T179" s="54"/>
      <c r="U179" s="59">
        <v>2300</v>
      </c>
      <c r="V179" s="54"/>
      <c r="W179" s="54"/>
      <c r="X179" s="54">
        <v>10920.14</v>
      </c>
      <c r="Y179" s="54">
        <v>6900</v>
      </c>
      <c r="Z179" s="54"/>
      <c r="AA179" s="54"/>
      <c r="AB179" s="54"/>
      <c r="AC179" s="47">
        <f t="shared" si="2"/>
        <v>39320637.270000003</v>
      </c>
    </row>
    <row r="180" spans="1:30" s="31" customFormat="1" x14ac:dyDescent="0.25">
      <c r="A180" s="49" t="s">
        <v>31</v>
      </c>
      <c r="B180" s="54"/>
      <c r="C180" s="54"/>
      <c r="D180" s="54"/>
      <c r="E180" s="54"/>
      <c r="F180" s="54"/>
      <c r="G180" s="54"/>
      <c r="H180" s="54">
        <v>1043508.1400000001</v>
      </c>
      <c r="I180" s="59">
        <v>12281022.699999999</v>
      </c>
      <c r="J180" s="54">
        <v>5332487.0100000007</v>
      </c>
      <c r="K180" s="54">
        <v>354141.69999999995</v>
      </c>
      <c r="L180" s="54">
        <v>153762.44000000003</v>
      </c>
      <c r="M180" s="54">
        <v>118204.63</v>
      </c>
      <c r="N180" s="54">
        <v>6900</v>
      </c>
      <c r="O180" s="54">
        <v>14579.75</v>
      </c>
      <c r="P180" s="54">
        <v>46217.25</v>
      </c>
      <c r="Q180" s="54">
        <v>4600</v>
      </c>
      <c r="R180" s="54">
        <v>6900</v>
      </c>
      <c r="S180" s="54">
        <v>7655.21</v>
      </c>
      <c r="T180" s="54">
        <v>4784.7</v>
      </c>
      <c r="U180" s="59">
        <v>5100</v>
      </c>
      <c r="V180" s="54"/>
      <c r="W180" s="54"/>
      <c r="X180" s="54">
        <v>2300</v>
      </c>
      <c r="Y180" s="54">
        <v>21505.54</v>
      </c>
      <c r="Z180" s="54"/>
      <c r="AA180" s="54"/>
      <c r="AB180" s="54">
        <v>2300</v>
      </c>
      <c r="AC180" s="47">
        <f t="shared" si="2"/>
        <v>19405969.07</v>
      </c>
    </row>
    <row r="181" spans="1:30" s="31" customFormat="1" x14ac:dyDescent="0.25">
      <c r="A181" s="49" t="s">
        <v>22</v>
      </c>
      <c r="B181" s="54"/>
      <c r="C181" s="54"/>
      <c r="D181" s="54"/>
      <c r="E181" s="54"/>
      <c r="F181" s="54"/>
      <c r="G181" s="54"/>
      <c r="H181" s="54">
        <v>77070724.240000024</v>
      </c>
      <c r="I181" s="59">
        <v>38491441.109999999</v>
      </c>
      <c r="J181" s="54">
        <v>5665376.04</v>
      </c>
      <c r="K181" s="54">
        <v>6799038.5999999996</v>
      </c>
      <c r="L181" s="54">
        <v>4261698.37</v>
      </c>
      <c r="M181" s="54">
        <v>4877652.8600000003</v>
      </c>
      <c r="N181" s="54">
        <v>184276.27</v>
      </c>
      <c r="O181" s="54">
        <v>1692058.07</v>
      </c>
      <c r="P181" s="54">
        <v>101183.98000000001</v>
      </c>
      <c r="Q181" s="54">
        <v>44641.770000000004</v>
      </c>
      <c r="R181" s="54">
        <v>50074.86</v>
      </c>
      <c r="S181" s="54">
        <v>11904.04</v>
      </c>
      <c r="T181" s="54">
        <v>57967.119999999995</v>
      </c>
      <c r="U181" s="59">
        <v>17688.72</v>
      </c>
      <c r="V181" s="54">
        <v>33274.729999999996</v>
      </c>
      <c r="W181" s="54"/>
      <c r="X181" s="54">
        <v>45043.770000000004</v>
      </c>
      <c r="Y181" s="54">
        <v>4600</v>
      </c>
      <c r="Z181" s="54"/>
      <c r="AA181" s="54">
        <v>9200</v>
      </c>
      <c r="AB181" s="54"/>
      <c r="AC181" s="47">
        <f t="shared" si="2"/>
        <v>139417844.55000004</v>
      </c>
    </row>
    <row r="182" spans="1:30" s="31" customFormat="1" x14ac:dyDescent="0.25">
      <c r="A182" s="49" t="s">
        <v>23</v>
      </c>
      <c r="B182" s="54"/>
      <c r="C182" s="54"/>
      <c r="D182" s="54"/>
      <c r="E182" s="54"/>
      <c r="F182" s="54"/>
      <c r="G182" s="54"/>
      <c r="H182" s="54">
        <v>618348.10000000009</v>
      </c>
      <c r="I182" s="59">
        <v>74482669.289999992</v>
      </c>
      <c r="J182" s="54">
        <v>9578800.3100000005</v>
      </c>
      <c r="K182" s="54">
        <v>5091995.13</v>
      </c>
      <c r="L182" s="54">
        <v>1056120.03</v>
      </c>
      <c r="M182" s="54">
        <v>1730183.2800000003</v>
      </c>
      <c r="N182" s="54">
        <v>44034.68</v>
      </c>
      <c r="O182" s="54">
        <v>10098.719999999999</v>
      </c>
      <c r="P182" s="54">
        <v>129545.81999999999</v>
      </c>
      <c r="Q182" s="54">
        <v>18030.129999999997</v>
      </c>
      <c r="R182" s="54">
        <v>41377.31</v>
      </c>
      <c r="S182" s="54">
        <v>2300</v>
      </c>
      <c r="T182" s="54"/>
      <c r="U182" s="59">
        <v>64007.07</v>
      </c>
      <c r="V182" s="54"/>
      <c r="W182" s="54">
        <v>2300</v>
      </c>
      <c r="X182" s="54">
        <v>470881.97000000003</v>
      </c>
      <c r="Y182" s="54">
        <v>4600</v>
      </c>
      <c r="Z182" s="54"/>
      <c r="AA182" s="54">
        <v>2300</v>
      </c>
      <c r="AB182" s="54">
        <v>9600</v>
      </c>
      <c r="AC182" s="47">
        <f t="shared" si="2"/>
        <v>93357191.839999974</v>
      </c>
    </row>
    <row r="183" spans="1:30" s="31" customFormat="1" x14ac:dyDescent="0.25">
      <c r="A183" s="49" t="s">
        <v>34</v>
      </c>
      <c r="B183" s="54"/>
      <c r="C183" s="54"/>
      <c r="D183" s="54"/>
      <c r="E183" s="54"/>
      <c r="F183" s="54"/>
      <c r="G183" s="54"/>
      <c r="H183" s="54">
        <v>10925.810000000001</v>
      </c>
      <c r="I183" s="59">
        <v>28596</v>
      </c>
      <c r="J183" s="54">
        <v>21458.720000000001</v>
      </c>
      <c r="K183" s="54">
        <v>11895.2</v>
      </c>
      <c r="L183" s="54"/>
      <c r="M183" s="54"/>
      <c r="N183" s="54"/>
      <c r="O183" s="54"/>
      <c r="P183" s="54">
        <v>2300</v>
      </c>
      <c r="Q183" s="54"/>
      <c r="R183" s="54"/>
      <c r="S183" s="54"/>
      <c r="T183" s="54"/>
      <c r="U183" s="59"/>
      <c r="V183" s="54"/>
      <c r="W183" s="54"/>
      <c r="X183" s="54"/>
      <c r="Y183" s="54"/>
      <c r="Z183" s="54"/>
      <c r="AA183" s="54"/>
      <c r="AB183" s="54"/>
      <c r="AC183" s="47">
        <f t="shared" si="2"/>
        <v>75175.73</v>
      </c>
    </row>
    <row r="184" spans="1:30" s="31" customFormat="1" ht="15.75" thickBot="1" x14ac:dyDescent="0.3">
      <c r="A184" s="50" t="s">
        <v>35</v>
      </c>
      <c r="B184" s="55"/>
      <c r="C184" s="55"/>
      <c r="D184" s="55"/>
      <c r="E184" s="55"/>
      <c r="F184" s="55"/>
      <c r="G184" s="55"/>
      <c r="H184" s="55"/>
      <c r="I184" s="60">
        <v>17382.59</v>
      </c>
      <c r="J184" s="55">
        <v>249481.34000000003</v>
      </c>
      <c r="K184" s="55">
        <v>5060.6900000000005</v>
      </c>
      <c r="L184" s="55"/>
      <c r="M184" s="55"/>
      <c r="N184" s="55"/>
      <c r="O184" s="55"/>
      <c r="P184" s="55"/>
      <c r="Q184" s="55"/>
      <c r="R184" s="55"/>
      <c r="S184" s="55"/>
      <c r="T184" s="55"/>
      <c r="U184" s="60"/>
      <c r="V184" s="55">
        <v>2300</v>
      </c>
      <c r="W184" s="55"/>
      <c r="X184" s="55"/>
      <c r="Y184" s="55"/>
      <c r="Z184" s="55"/>
      <c r="AA184" s="55"/>
      <c r="AB184" s="55"/>
      <c r="AC184" s="48">
        <f t="shared" si="2"/>
        <v>274224.62000000005</v>
      </c>
    </row>
    <row r="185" spans="1:30" s="31" customFormat="1" x14ac:dyDescent="0.25">
      <c r="A185" s="51" t="s">
        <v>119</v>
      </c>
      <c r="B185" s="53"/>
      <c r="C185" s="53"/>
      <c r="D185" s="53"/>
      <c r="E185" s="53"/>
      <c r="F185" s="53"/>
      <c r="G185" s="53"/>
      <c r="H185" s="53"/>
      <c r="I185" s="58"/>
      <c r="J185" s="53"/>
      <c r="K185" s="53">
        <v>657511.69999999995</v>
      </c>
      <c r="L185" s="53">
        <v>414469.11</v>
      </c>
      <c r="M185" s="53">
        <v>10096645.840000002</v>
      </c>
      <c r="N185" s="53">
        <v>37332336.329999998</v>
      </c>
      <c r="O185" s="53">
        <v>84050244.980000019</v>
      </c>
      <c r="P185" s="53">
        <v>70561756.719999999</v>
      </c>
      <c r="Q185" s="53">
        <v>115340256.42</v>
      </c>
      <c r="R185" s="53">
        <v>129746826.33</v>
      </c>
      <c r="S185" s="53">
        <v>62173083.670000009</v>
      </c>
      <c r="T185" s="53">
        <v>43156507.600000016</v>
      </c>
      <c r="U185" s="58">
        <v>89699815.670000017</v>
      </c>
      <c r="V185" s="53">
        <v>46085131</v>
      </c>
      <c r="W185" s="53">
        <v>73220513.549999997</v>
      </c>
      <c r="X185" s="53">
        <v>84550976.689999998</v>
      </c>
      <c r="Y185" s="53">
        <v>50174954.43999999</v>
      </c>
      <c r="Z185" s="53">
        <v>54129798.899999999</v>
      </c>
      <c r="AA185" s="53">
        <v>51394466.729999997</v>
      </c>
      <c r="AB185" s="53">
        <v>59747177.07</v>
      </c>
      <c r="AC185" s="52">
        <f t="shared" si="2"/>
        <v>1062532472.7500001</v>
      </c>
      <c r="AD185" s="46"/>
    </row>
    <row r="186" spans="1:30" s="31" customFormat="1" x14ac:dyDescent="0.25">
      <c r="A186" s="49" t="s">
        <v>2</v>
      </c>
      <c r="B186" s="54"/>
      <c r="C186" s="54"/>
      <c r="D186" s="54"/>
      <c r="E186" s="54"/>
      <c r="F186" s="54"/>
      <c r="G186" s="54"/>
      <c r="H186" s="54"/>
      <c r="I186" s="59"/>
      <c r="J186" s="54"/>
      <c r="K186" s="54"/>
      <c r="L186" s="54"/>
      <c r="M186" s="54">
        <v>17182.48</v>
      </c>
      <c r="N186" s="54"/>
      <c r="O186" s="54">
        <v>20462.439999999999</v>
      </c>
      <c r="P186" s="54"/>
      <c r="Q186" s="54">
        <v>15179.3</v>
      </c>
      <c r="R186" s="54">
        <v>328054.79000000004</v>
      </c>
      <c r="S186" s="54"/>
      <c r="T186" s="54">
        <v>654314.71</v>
      </c>
      <c r="U186" s="59">
        <v>1382881.3399999999</v>
      </c>
      <c r="V186" s="54">
        <v>127053.54000000001</v>
      </c>
      <c r="W186" s="54">
        <v>625926.93000000005</v>
      </c>
      <c r="X186" s="54">
        <v>13476.65</v>
      </c>
      <c r="Y186" s="54">
        <v>112.31</v>
      </c>
      <c r="Z186" s="54">
        <v>108745.56</v>
      </c>
      <c r="AA186" s="54">
        <v>978838.13</v>
      </c>
      <c r="AB186" s="54"/>
      <c r="AC186" s="47">
        <f t="shared" si="2"/>
        <v>4272228.18</v>
      </c>
    </row>
    <row r="187" spans="1:30" s="31" customFormat="1" x14ac:dyDescent="0.25">
      <c r="A187" s="49" t="s">
        <v>27</v>
      </c>
      <c r="B187" s="54"/>
      <c r="C187" s="54"/>
      <c r="D187" s="54"/>
      <c r="E187" s="54"/>
      <c r="F187" s="54"/>
      <c r="G187" s="54"/>
      <c r="H187" s="54"/>
      <c r="I187" s="59"/>
      <c r="J187" s="54"/>
      <c r="K187" s="54"/>
      <c r="L187" s="54"/>
      <c r="M187" s="54"/>
      <c r="N187" s="54"/>
      <c r="O187" s="54">
        <v>677709.87</v>
      </c>
      <c r="P187" s="54"/>
      <c r="Q187" s="54"/>
      <c r="R187" s="54"/>
      <c r="S187" s="54"/>
      <c r="T187" s="54"/>
      <c r="U187" s="59">
        <v>782236.09</v>
      </c>
      <c r="V187" s="54"/>
      <c r="W187" s="54"/>
      <c r="X187" s="54"/>
      <c r="Y187" s="54">
        <v>85763.42</v>
      </c>
      <c r="Z187" s="54"/>
      <c r="AA187" s="54">
        <v>322279.51999999996</v>
      </c>
      <c r="AB187" s="54"/>
      <c r="AC187" s="47">
        <f t="shared" si="2"/>
        <v>1867988.9</v>
      </c>
    </row>
    <row r="188" spans="1:30" s="31" customFormat="1" x14ac:dyDescent="0.25">
      <c r="A188" s="49" t="s">
        <v>5</v>
      </c>
      <c r="B188" s="54"/>
      <c r="C188" s="54"/>
      <c r="D188" s="54"/>
      <c r="E188" s="54"/>
      <c r="F188" s="54"/>
      <c r="G188" s="54"/>
      <c r="H188" s="54"/>
      <c r="I188" s="59"/>
      <c r="J188" s="54"/>
      <c r="K188" s="54">
        <v>10818.36</v>
      </c>
      <c r="L188" s="54">
        <v>168896.86</v>
      </c>
      <c r="M188" s="54">
        <v>1942843.39</v>
      </c>
      <c r="N188" s="54">
        <v>1862497.71</v>
      </c>
      <c r="O188" s="54">
        <v>8284680.8800000008</v>
      </c>
      <c r="P188" s="54">
        <v>13001688.600000001</v>
      </c>
      <c r="Q188" s="54">
        <v>3524002.42</v>
      </c>
      <c r="R188" s="54">
        <v>10994700.499999998</v>
      </c>
      <c r="S188" s="54">
        <v>12576761.389999999</v>
      </c>
      <c r="T188" s="54">
        <v>12293626.630000001</v>
      </c>
      <c r="U188" s="59">
        <v>14844280.409999998</v>
      </c>
      <c r="V188" s="54">
        <v>3129619.1999999997</v>
      </c>
      <c r="W188" s="54">
        <v>24417150.960000008</v>
      </c>
      <c r="X188" s="54">
        <v>7941316.2300000004</v>
      </c>
      <c r="Y188" s="54">
        <v>2265879.3800000004</v>
      </c>
      <c r="Z188" s="54">
        <v>4747933.8500000006</v>
      </c>
      <c r="AA188" s="54">
        <v>12514894.639999999</v>
      </c>
      <c r="AB188" s="54">
        <v>12215358.380000001</v>
      </c>
      <c r="AC188" s="47">
        <f t="shared" si="2"/>
        <v>146736949.78999999</v>
      </c>
    </row>
    <row r="189" spans="1:30" s="31" customFormat="1" x14ac:dyDescent="0.25">
      <c r="A189" s="49" t="s">
        <v>28</v>
      </c>
      <c r="B189" s="54"/>
      <c r="C189" s="54"/>
      <c r="D189" s="54"/>
      <c r="E189" s="54"/>
      <c r="F189" s="54"/>
      <c r="G189" s="54"/>
      <c r="H189" s="54"/>
      <c r="I189" s="59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9"/>
      <c r="V189" s="54"/>
      <c r="W189" s="54"/>
      <c r="X189" s="54">
        <v>689133.51</v>
      </c>
      <c r="Y189" s="54"/>
      <c r="Z189" s="54"/>
      <c r="AA189" s="54"/>
      <c r="AB189" s="54">
        <v>486306.3</v>
      </c>
      <c r="AC189" s="47">
        <f t="shared" si="2"/>
        <v>1175439.81</v>
      </c>
    </row>
    <row r="190" spans="1:30" s="31" customFormat="1" x14ac:dyDescent="0.25">
      <c r="A190" s="49" t="s">
        <v>29</v>
      </c>
      <c r="B190" s="54"/>
      <c r="C190" s="54"/>
      <c r="D190" s="54"/>
      <c r="E190" s="54"/>
      <c r="F190" s="54"/>
      <c r="G190" s="54"/>
      <c r="H190" s="54"/>
      <c r="I190" s="59"/>
      <c r="J190" s="54"/>
      <c r="K190" s="54"/>
      <c r="L190" s="54"/>
      <c r="M190" s="54">
        <v>224952.82</v>
      </c>
      <c r="N190" s="54"/>
      <c r="O190" s="54"/>
      <c r="P190" s="54"/>
      <c r="Q190" s="54"/>
      <c r="R190" s="54">
        <v>8040.75</v>
      </c>
      <c r="S190" s="54"/>
      <c r="T190" s="54">
        <v>128988.61</v>
      </c>
      <c r="U190" s="59"/>
      <c r="V190" s="54">
        <v>9576.7000000000007</v>
      </c>
      <c r="W190" s="54"/>
      <c r="X190" s="54"/>
      <c r="Y190" s="54">
        <v>89955.92</v>
      </c>
      <c r="Z190" s="54">
        <v>43537.1</v>
      </c>
      <c r="AA190" s="54"/>
      <c r="AB190" s="54"/>
      <c r="AC190" s="47">
        <f t="shared" si="2"/>
        <v>505051.89999999997</v>
      </c>
    </row>
    <row r="191" spans="1:30" s="31" customFormat="1" x14ac:dyDescent="0.25">
      <c r="A191" s="49" t="s">
        <v>24</v>
      </c>
      <c r="B191" s="54"/>
      <c r="C191" s="54"/>
      <c r="D191" s="54"/>
      <c r="E191" s="54"/>
      <c r="F191" s="54"/>
      <c r="G191" s="54"/>
      <c r="H191" s="54"/>
      <c r="I191" s="59"/>
      <c r="J191" s="54"/>
      <c r="K191" s="54">
        <v>20527.29</v>
      </c>
      <c r="L191" s="54">
        <v>38997</v>
      </c>
      <c r="M191" s="54">
        <v>22850.240000000002</v>
      </c>
      <c r="N191" s="54">
        <v>1904727.6400000001</v>
      </c>
      <c r="O191" s="54">
        <v>181051.40000000002</v>
      </c>
      <c r="P191" s="54">
        <v>59790.18</v>
      </c>
      <c r="Q191" s="54">
        <v>3087046.8999999994</v>
      </c>
      <c r="R191" s="54"/>
      <c r="S191" s="54"/>
      <c r="T191" s="54">
        <v>655137.34</v>
      </c>
      <c r="U191" s="59">
        <v>4718658.5600000005</v>
      </c>
      <c r="V191" s="54">
        <v>781988.98</v>
      </c>
      <c r="W191" s="54">
        <v>1181623.6200000001</v>
      </c>
      <c r="X191" s="54">
        <v>5877470.6299999999</v>
      </c>
      <c r="Y191" s="54">
        <v>367762.03</v>
      </c>
      <c r="Z191" s="54">
        <v>417346.42000000004</v>
      </c>
      <c r="AA191" s="54">
        <v>631267.83999999997</v>
      </c>
      <c r="AB191" s="54">
        <v>2124700.73</v>
      </c>
      <c r="AC191" s="47">
        <f t="shared" si="2"/>
        <v>22070946.800000004</v>
      </c>
    </row>
    <row r="192" spans="1:30" s="31" customFormat="1" x14ac:dyDescent="0.25">
      <c r="A192" s="49" t="s">
        <v>9</v>
      </c>
      <c r="B192" s="54"/>
      <c r="C192" s="54"/>
      <c r="D192" s="54"/>
      <c r="E192" s="54"/>
      <c r="F192" s="54"/>
      <c r="G192" s="54"/>
      <c r="H192" s="54"/>
      <c r="I192" s="59"/>
      <c r="J192" s="54"/>
      <c r="K192" s="54">
        <v>62926.8</v>
      </c>
      <c r="L192" s="54">
        <v>22940.829999999998</v>
      </c>
      <c r="M192" s="54">
        <v>2025511.1300000001</v>
      </c>
      <c r="N192" s="54">
        <v>563408.88</v>
      </c>
      <c r="O192" s="54">
        <v>3072508.1000000006</v>
      </c>
      <c r="P192" s="54">
        <v>14078062.710000001</v>
      </c>
      <c r="Q192" s="54">
        <v>16708230.190000001</v>
      </c>
      <c r="R192" s="54">
        <v>14501843.489999998</v>
      </c>
      <c r="S192" s="54">
        <v>4334245.12</v>
      </c>
      <c r="T192" s="54">
        <v>2780245.1300000004</v>
      </c>
      <c r="U192" s="59">
        <v>14043020.48</v>
      </c>
      <c r="V192" s="54">
        <v>10439992.120000003</v>
      </c>
      <c r="W192" s="54">
        <v>16538743.639999995</v>
      </c>
      <c r="X192" s="54">
        <v>19723297.760000002</v>
      </c>
      <c r="Y192" s="54">
        <v>5366969.580000001</v>
      </c>
      <c r="Z192" s="54">
        <v>8400134.7400000002</v>
      </c>
      <c r="AA192" s="54">
        <v>6463484.7699999986</v>
      </c>
      <c r="AB192" s="54">
        <v>6393091.0799999991</v>
      </c>
      <c r="AC192" s="47">
        <f t="shared" si="2"/>
        <v>145518656.55000001</v>
      </c>
    </row>
    <row r="193" spans="1:30" s="31" customFormat="1" x14ac:dyDescent="0.25">
      <c r="A193" s="49" t="s">
        <v>13</v>
      </c>
      <c r="B193" s="54"/>
      <c r="C193" s="54"/>
      <c r="D193" s="54"/>
      <c r="E193" s="54"/>
      <c r="F193" s="54"/>
      <c r="G193" s="54"/>
      <c r="H193" s="54"/>
      <c r="I193" s="59"/>
      <c r="J193" s="54"/>
      <c r="K193" s="54"/>
      <c r="L193" s="54">
        <v>3805.1</v>
      </c>
      <c r="M193" s="54">
        <v>227558.02000000002</v>
      </c>
      <c r="N193" s="54">
        <v>7921110.3699999992</v>
      </c>
      <c r="O193" s="54">
        <v>30405245.610000003</v>
      </c>
      <c r="P193" s="54">
        <v>5851046.25</v>
      </c>
      <c r="Q193" s="54">
        <v>49781558.060000002</v>
      </c>
      <c r="R193" s="54">
        <v>56416773.250000007</v>
      </c>
      <c r="S193" s="54">
        <v>14136123.98</v>
      </c>
      <c r="T193" s="54">
        <v>9819830.4899999984</v>
      </c>
      <c r="U193" s="59">
        <v>15829608.540000001</v>
      </c>
      <c r="V193" s="54">
        <v>14312457.429999998</v>
      </c>
      <c r="W193" s="54">
        <v>5181867.74</v>
      </c>
      <c r="X193" s="54">
        <v>8131581.9199999999</v>
      </c>
      <c r="Y193" s="54">
        <v>22686097.969999999</v>
      </c>
      <c r="Z193" s="54">
        <v>21187731.359999999</v>
      </c>
      <c r="AA193" s="54">
        <v>11726154.280000001</v>
      </c>
      <c r="AB193" s="54">
        <v>14870575.640000002</v>
      </c>
      <c r="AC193" s="47">
        <f t="shared" si="2"/>
        <v>288489126.00999999</v>
      </c>
    </row>
    <row r="194" spans="1:30" s="31" customFormat="1" x14ac:dyDescent="0.25">
      <c r="A194" s="49" t="s">
        <v>15</v>
      </c>
      <c r="B194" s="54"/>
      <c r="C194" s="54"/>
      <c r="D194" s="54"/>
      <c r="E194" s="54"/>
      <c r="F194" s="54"/>
      <c r="G194" s="54"/>
      <c r="H194" s="54"/>
      <c r="I194" s="59"/>
      <c r="J194" s="54"/>
      <c r="K194" s="54">
        <v>25887.690000000002</v>
      </c>
      <c r="L194" s="54">
        <v>57344.18</v>
      </c>
      <c r="M194" s="54">
        <v>2314870.54</v>
      </c>
      <c r="N194" s="54">
        <v>11768338.509999998</v>
      </c>
      <c r="O194" s="54">
        <v>24703531.990000002</v>
      </c>
      <c r="P194" s="54">
        <v>21127426.969999995</v>
      </c>
      <c r="Q194" s="54">
        <v>28124310.769999996</v>
      </c>
      <c r="R194" s="54">
        <v>26049106.650000006</v>
      </c>
      <c r="S194" s="54">
        <v>27129180.350000005</v>
      </c>
      <c r="T194" s="54">
        <v>10379999.790000001</v>
      </c>
      <c r="U194" s="59">
        <v>24156134.730000004</v>
      </c>
      <c r="V194" s="54">
        <v>11967741.470000003</v>
      </c>
      <c r="W194" s="54">
        <v>16362724.239999998</v>
      </c>
      <c r="X194" s="54">
        <v>20459714.420000002</v>
      </c>
      <c r="Y194" s="54">
        <v>12264206.239999998</v>
      </c>
      <c r="Z194" s="54">
        <v>13321381.720000003</v>
      </c>
      <c r="AA194" s="54">
        <v>11438422.220000001</v>
      </c>
      <c r="AB194" s="54">
        <v>17854258.090000004</v>
      </c>
      <c r="AC194" s="47">
        <f t="shared" si="2"/>
        <v>279504580.57000005</v>
      </c>
    </row>
    <row r="195" spans="1:30" s="31" customFormat="1" x14ac:dyDescent="0.25">
      <c r="A195" s="49" t="s">
        <v>18</v>
      </c>
      <c r="B195" s="54"/>
      <c r="C195" s="54"/>
      <c r="D195" s="54"/>
      <c r="E195" s="54"/>
      <c r="F195" s="54"/>
      <c r="G195" s="54"/>
      <c r="H195" s="54"/>
      <c r="I195" s="59"/>
      <c r="J195" s="54"/>
      <c r="K195" s="54">
        <v>188616.86</v>
      </c>
      <c r="L195" s="54">
        <v>15460.81</v>
      </c>
      <c r="M195" s="54">
        <v>419186.12000000005</v>
      </c>
      <c r="N195" s="54">
        <v>7598683.2999999998</v>
      </c>
      <c r="O195" s="54">
        <v>1234553.51</v>
      </c>
      <c r="P195" s="54">
        <v>1770976.4200000002</v>
      </c>
      <c r="Q195" s="54">
        <v>502171.97000000009</v>
      </c>
      <c r="R195" s="54">
        <v>1128431.18</v>
      </c>
      <c r="S195" s="54">
        <v>3269415.96</v>
      </c>
      <c r="T195" s="54">
        <v>1008400.2000000001</v>
      </c>
      <c r="U195" s="59">
        <v>4344164.6500000013</v>
      </c>
      <c r="V195" s="54">
        <v>137227.75</v>
      </c>
      <c r="W195" s="54">
        <v>1004561.37</v>
      </c>
      <c r="X195" s="54">
        <v>903656.61</v>
      </c>
      <c r="Y195" s="54">
        <v>1244863.8699999999</v>
      </c>
      <c r="Z195" s="54">
        <v>1572060.41</v>
      </c>
      <c r="AA195" s="54">
        <v>3001111.0500000003</v>
      </c>
      <c r="AB195" s="54">
        <v>456692.03</v>
      </c>
      <c r="AC195" s="47">
        <f t="shared" si="2"/>
        <v>29800234.070000004</v>
      </c>
    </row>
    <row r="196" spans="1:30" s="31" customFormat="1" x14ac:dyDescent="0.25">
      <c r="A196" s="49" t="s">
        <v>25</v>
      </c>
      <c r="B196" s="54"/>
      <c r="C196" s="54"/>
      <c r="D196" s="54"/>
      <c r="E196" s="54"/>
      <c r="F196" s="54"/>
      <c r="G196" s="54"/>
      <c r="H196" s="54"/>
      <c r="I196" s="59"/>
      <c r="J196" s="54"/>
      <c r="K196" s="54"/>
      <c r="L196" s="54"/>
      <c r="M196" s="54">
        <v>14723.22</v>
      </c>
      <c r="N196" s="54"/>
      <c r="O196" s="54"/>
      <c r="P196" s="54">
        <v>200367.55</v>
      </c>
      <c r="Q196" s="54">
        <v>447196.51</v>
      </c>
      <c r="R196" s="54">
        <v>335024.42</v>
      </c>
      <c r="S196" s="54"/>
      <c r="T196" s="54"/>
      <c r="U196" s="59">
        <v>409065.74</v>
      </c>
      <c r="V196" s="54">
        <v>18944.96</v>
      </c>
      <c r="W196" s="54">
        <v>250508.86</v>
      </c>
      <c r="X196" s="54">
        <v>274642.78999999998</v>
      </c>
      <c r="Y196" s="54">
        <v>287187.36</v>
      </c>
      <c r="Z196" s="54">
        <v>696718.74</v>
      </c>
      <c r="AA196" s="54">
        <v>78719.27</v>
      </c>
      <c r="AB196" s="54"/>
      <c r="AC196" s="47">
        <f t="shared" ref="AC196:AC223" si="3">SUM(B196:AB196)</f>
        <v>3013099.4199999995</v>
      </c>
    </row>
    <row r="197" spans="1:30" s="31" customFormat="1" x14ac:dyDescent="0.25">
      <c r="A197" s="49" t="s">
        <v>32</v>
      </c>
      <c r="B197" s="54"/>
      <c r="C197" s="54"/>
      <c r="D197" s="54"/>
      <c r="E197" s="54"/>
      <c r="F197" s="54"/>
      <c r="G197" s="54"/>
      <c r="H197" s="54"/>
      <c r="I197" s="59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>
        <v>54767.199999999997</v>
      </c>
      <c r="U197" s="59"/>
      <c r="V197" s="54"/>
      <c r="W197" s="54">
        <v>2194.87</v>
      </c>
      <c r="X197" s="54"/>
      <c r="Y197" s="54"/>
      <c r="Z197" s="54"/>
      <c r="AA197" s="54"/>
      <c r="AB197" s="54"/>
      <c r="AC197" s="47">
        <f t="shared" si="3"/>
        <v>56962.07</v>
      </c>
    </row>
    <row r="198" spans="1:30" s="31" customFormat="1" x14ac:dyDescent="0.25">
      <c r="A198" s="49" t="s">
        <v>30</v>
      </c>
      <c r="B198" s="54"/>
      <c r="C198" s="54"/>
      <c r="D198" s="54"/>
      <c r="E198" s="54"/>
      <c r="F198" s="54"/>
      <c r="G198" s="54"/>
      <c r="H198" s="54"/>
      <c r="I198" s="59"/>
      <c r="J198" s="54"/>
      <c r="K198" s="54">
        <v>44730</v>
      </c>
      <c r="L198" s="54"/>
      <c r="M198" s="54">
        <v>316587.95</v>
      </c>
      <c r="N198" s="54">
        <v>581751.12000000011</v>
      </c>
      <c r="O198" s="54">
        <v>1307228.3600000001</v>
      </c>
      <c r="P198" s="54">
        <v>2891843.14</v>
      </c>
      <c r="Q198" s="54">
        <v>608112.25</v>
      </c>
      <c r="R198" s="54">
        <v>2690108.71</v>
      </c>
      <c r="S198" s="54"/>
      <c r="T198" s="54">
        <v>9481.2199999999993</v>
      </c>
      <c r="U198" s="59">
        <v>367116.45</v>
      </c>
      <c r="V198" s="54">
        <v>567254.45000000007</v>
      </c>
      <c r="W198" s="54">
        <v>1630218.41</v>
      </c>
      <c r="X198" s="54">
        <v>78423.55</v>
      </c>
      <c r="Y198" s="54">
        <v>292983.20999999996</v>
      </c>
      <c r="Z198" s="54">
        <v>562797.11</v>
      </c>
      <c r="AA198" s="54">
        <v>1293879.82</v>
      </c>
      <c r="AB198" s="54">
        <v>1422888.73</v>
      </c>
      <c r="AC198" s="47">
        <f t="shared" si="3"/>
        <v>14665404.48</v>
      </c>
    </row>
    <row r="199" spans="1:30" s="31" customFormat="1" x14ac:dyDescent="0.25">
      <c r="A199" s="49" t="s">
        <v>19</v>
      </c>
      <c r="B199" s="54"/>
      <c r="C199" s="54"/>
      <c r="D199" s="54"/>
      <c r="E199" s="54"/>
      <c r="F199" s="54"/>
      <c r="G199" s="54"/>
      <c r="H199" s="54"/>
      <c r="I199" s="59"/>
      <c r="J199" s="54"/>
      <c r="K199" s="54">
        <v>5705.91</v>
      </c>
      <c r="L199" s="54">
        <v>5834</v>
      </c>
      <c r="M199" s="54">
        <v>1061067.46</v>
      </c>
      <c r="N199" s="54">
        <v>521984.64999999997</v>
      </c>
      <c r="O199" s="54">
        <v>1175917.5399999998</v>
      </c>
      <c r="P199" s="54">
        <v>565665.85</v>
      </c>
      <c r="Q199" s="54">
        <v>2607985.8399999994</v>
      </c>
      <c r="R199" s="54">
        <v>661358.68999999994</v>
      </c>
      <c r="S199" s="54">
        <v>66295.199999999997</v>
      </c>
      <c r="T199" s="54">
        <v>774606.09</v>
      </c>
      <c r="U199" s="59">
        <v>3439708.0399999996</v>
      </c>
      <c r="V199" s="54">
        <v>1254638.0699999998</v>
      </c>
      <c r="W199" s="54">
        <v>729374.7</v>
      </c>
      <c r="X199" s="54">
        <v>5308784.0000000009</v>
      </c>
      <c r="Y199" s="54">
        <v>1991705.0599999998</v>
      </c>
      <c r="Z199" s="54">
        <v>892982.17</v>
      </c>
      <c r="AA199" s="54">
        <v>534690.64999999991</v>
      </c>
      <c r="AB199" s="54">
        <v>1994588.9600000002</v>
      </c>
      <c r="AC199" s="47">
        <f t="shared" si="3"/>
        <v>23592892.879999999</v>
      </c>
    </row>
    <row r="200" spans="1:30" s="31" customFormat="1" x14ac:dyDescent="0.25">
      <c r="A200" s="49" t="s">
        <v>21</v>
      </c>
      <c r="B200" s="54"/>
      <c r="C200" s="54"/>
      <c r="D200" s="54"/>
      <c r="E200" s="54"/>
      <c r="F200" s="54"/>
      <c r="G200" s="54"/>
      <c r="H200" s="54"/>
      <c r="I200" s="59"/>
      <c r="J200" s="54"/>
      <c r="K200" s="54">
        <v>26829.879999999997</v>
      </c>
      <c r="L200" s="54">
        <v>24948.63</v>
      </c>
      <c r="M200" s="54">
        <v>313316.23999999993</v>
      </c>
      <c r="N200" s="54">
        <v>2596500.7500000005</v>
      </c>
      <c r="O200" s="54">
        <v>6429174.6100000003</v>
      </c>
      <c r="P200" s="54">
        <v>10273652.109999999</v>
      </c>
      <c r="Q200" s="54">
        <v>2958261.09</v>
      </c>
      <c r="R200" s="54">
        <v>4999495.1000000006</v>
      </c>
      <c r="S200" s="54"/>
      <c r="T200" s="54">
        <v>168281.12999999998</v>
      </c>
      <c r="U200" s="59">
        <v>864314.9</v>
      </c>
      <c r="V200" s="54">
        <v>2258452.5700000003</v>
      </c>
      <c r="W200" s="54">
        <v>1531430.3900000001</v>
      </c>
      <c r="X200" s="54">
        <v>7076641.2699999996</v>
      </c>
      <c r="Y200" s="54">
        <v>631323.72</v>
      </c>
      <c r="Z200" s="54">
        <v>580676.57000000007</v>
      </c>
      <c r="AA200" s="54">
        <v>1231224.29</v>
      </c>
      <c r="AB200" s="54">
        <v>1240540.7399999998</v>
      </c>
      <c r="AC200" s="47">
        <f t="shared" si="3"/>
        <v>43205063.990000002</v>
      </c>
    </row>
    <row r="201" spans="1:30" s="31" customFormat="1" x14ac:dyDescent="0.25">
      <c r="A201" s="49" t="s">
        <v>33</v>
      </c>
      <c r="B201" s="54"/>
      <c r="C201" s="54"/>
      <c r="D201" s="54"/>
      <c r="E201" s="54"/>
      <c r="F201" s="54"/>
      <c r="G201" s="54"/>
      <c r="H201" s="54"/>
      <c r="I201" s="59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9"/>
      <c r="V201" s="54">
        <v>461017.57</v>
      </c>
      <c r="W201" s="54"/>
      <c r="X201" s="54"/>
      <c r="Y201" s="54"/>
      <c r="Z201" s="54"/>
      <c r="AA201" s="54"/>
      <c r="AB201" s="54"/>
      <c r="AC201" s="47">
        <f t="shared" si="3"/>
        <v>461017.57</v>
      </c>
    </row>
    <row r="202" spans="1:30" s="31" customFormat="1" x14ac:dyDescent="0.25">
      <c r="A202" s="49" t="s">
        <v>26</v>
      </c>
      <c r="B202" s="54"/>
      <c r="C202" s="54"/>
      <c r="D202" s="54"/>
      <c r="E202" s="54"/>
      <c r="F202" s="54"/>
      <c r="G202" s="54"/>
      <c r="H202" s="54"/>
      <c r="I202" s="59"/>
      <c r="J202" s="54"/>
      <c r="K202" s="54"/>
      <c r="L202" s="54">
        <v>21034.43</v>
      </c>
      <c r="M202" s="54">
        <v>61584.91</v>
      </c>
      <c r="N202" s="54">
        <v>151284.78000000003</v>
      </c>
      <c r="O202" s="54">
        <v>161077.23000000001</v>
      </c>
      <c r="P202" s="54">
        <v>16343.95</v>
      </c>
      <c r="Q202" s="54"/>
      <c r="R202" s="54">
        <v>28750.07</v>
      </c>
      <c r="S202" s="54"/>
      <c r="T202" s="54">
        <v>41262.949999999997</v>
      </c>
      <c r="U202" s="59">
        <v>411645.64</v>
      </c>
      <c r="V202" s="54">
        <v>11448.220000000001</v>
      </c>
      <c r="W202" s="54">
        <v>82358.510000000009</v>
      </c>
      <c r="X202" s="54">
        <v>61049.85</v>
      </c>
      <c r="Y202" s="54">
        <v>102557.04000000001</v>
      </c>
      <c r="Z202" s="54">
        <v>105597</v>
      </c>
      <c r="AA202" s="54">
        <v>139194.57999999999</v>
      </c>
      <c r="AB202" s="54">
        <v>239333.06999999998</v>
      </c>
      <c r="AC202" s="47">
        <f t="shared" si="3"/>
        <v>1634522.2300000002</v>
      </c>
    </row>
    <row r="203" spans="1:30" s="31" customFormat="1" x14ac:dyDescent="0.25">
      <c r="A203" s="49" t="s">
        <v>31</v>
      </c>
      <c r="B203" s="54"/>
      <c r="C203" s="54"/>
      <c r="D203" s="54"/>
      <c r="E203" s="54"/>
      <c r="F203" s="54"/>
      <c r="G203" s="54"/>
      <c r="H203" s="54"/>
      <c r="I203" s="59"/>
      <c r="J203" s="54"/>
      <c r="K203" s="54"/>
      <c r="L203" s="54"/>
      <c r="M203" s="54">
        <v>1017.41</v>
      </c>
      <c r="N203" s="54"/>
      <c r="O203" s="54">
        <v>597515.55000000005</v>
      </c>
      <c r="P203" s="54">
        <v>20531.61</v>
      </c>
      <c r="Q203" s="54"/>
      <c r="R203" s="54"/>
      <c r="S203" s="54">
        <v>8936.7099999999991</v>
      </c>
      <c r="T203" s="54">
        <v>231595.7</v>
      </c>
      <c r="U203" s="59">
        <v>823876.62999999989</v>
      </c>
      <c r="V203" s="54">
        <v>1396.39</v>
      </c>
      <c r="W203" s="54">
        <v>1257984.22</v>
      </c>
      <c r="X203" s="54">
        <v>234842.90999999997</v>
      </c>
      <c r="Y203" s="54">
        <v>486051.35000000003</v>
      </c>
      <c r="Z203" s="54">
        <v>24891.78</v>
      </c>
      <c r="AA203" s="54">
        <v>21010.05</v>
      </c>
      <c r="AB203" s="54">
        <v>21266.87</v>
      </c>
      <c r="AC203" s="47">
        <f t="shared" si="3"/>
        <v>3730917.1799999997</v>
      </c>
    </row>
    <row r="204" spans="1:30" s="31" customFormat="1" x14ac:dyDescent="0.25">
      <c r="A204" s="49" t="s">
        <v>22</v>
      </c>
      <c r="B204" s="54"/>
      <c r="C204" s="54"/>
      <c r="D204" s="54"/>
      <c r="E204" s="54"/>
      <c r="F204" s="54"/>
      <c r="G204" s="54"/>
      <c r="H204" s="54"/>
      <c r="I204" s="59"/>
      <c r="J204" s="54"/>
      <c r="K204" s="54">
        <v>56846.879999999997</v>
      </c>
      <c r="L204" s="54"/>
      <c r="M204" s="54">
        <v>817352.63</v>
      </c>
      <c r="N204" s="54">
        <v>1204684.25</v>
      </c>
      <c r="O204" s="54">
        <v>460220.67000000004</v>
      </c>
      <c r="P204" s="54">
        <v>591350.88</v>
      </c>
      <c r="Q204" s="54">
        <v>3996695.3499999996</v>
      </c>
      <c r="R204" s="54">
        <v>11596311.65</v>
      </c>
      <c r="S204" s="54">
        <v>650472.47</v>
      </c>
      <c r="T204" s="54">
        <v>2654926.59</v>
      </c>
      <c r="U204" s="59">
        <v>601831.76000000013</v>
      </c>
      <c r="V204" s="54">
        <v>524136.45999999996</v>
      </c>
      <c r="W204" s="54">
        <v>2091145.0700000003</v>
      </c>
      <c r="X204" s="54">
        <v>7716582.3399999999</v>
      </c>
      <c r="Y204" s="54">
        <v>1920018.9800000002</v>
      </c>
      <c r="Z204" s="54">
        <v>188238.65</v>
      </c>
      <c r="AA204" s="54">
        <v>974200.24</v>
      </c>
      <c r="AB204" s="54">
        <v>138795.29</v>
      </c>
      <c r="AC204" s="47">
        <f t="shared" si="3"/>
        <v>36183810.160000004</v>
      </c>
    </row>
    <row r="205" spans="1:30" s="31" customFormat="1" ht="15.75" thickBot="1" x14ac:dyDescent="0.3">
      <c r="A205" s="50" t="s">
        <v>23</v>
      </c>
      <c r="B205" s="55"/>
      <c r="C205" s="55"/>
      <c r="D205" s="55"/>
      <c r="E205" s="55"/>
      <c r="F205" s="55"/>
      <c r="G205" s="55"/>
      <c r="H205" s="55"/>
      <c r="I205" s="60"/>
      <c r="J205" s="55"/>
      <c r="K205" s="55">
        <v>214622.03</v>
      </c>
      <c r="L205" s="55">
        <v>55207.270000000004</v>
      </c>
      <c r="M205" s="55">
        <v>316041.27999999997</v>
      </c>
      <c r="N205" s="55">
        <v>657364.37000000011</v>
      </c>
      <c r="O205" s="55">
        <v>5339367.22</v>
      </c>
      <c r="P205" s="55">
        <v>113010.49999999999</v>
      </c>
      <c r="Q205" s="55">
        <v>2979505.77</v>
      </c>
      <c r="R205" s="55">
        <v>8827.08</v>
      </c>
      <c r="S205" s="55">
        <v>1652.49</v>
      </c>
      <c r="T205" s="55">
        <v>1501043.82</v>
      </c>
      <c r="U205" s="60">
        <v>2681271.71</v>
      </c>
      <c r="V205" s="55">
        <v>82185.119999999995</v>
      </c>
      <c r="W205" s="55">
        <v>332700.02</v>
      </c>
      <c r="X205" s="55">
        <v>60362.25</v>
      </c>
      <c r="Y205" s="55">
        <v>91517</v>
      </c>
      <c r="Z205" s="55">
        <v>1279025.72</v>
      </c>
      <c r="AA205" s="55">
        <v>45095.380000000005</v>
      </c>
      <c r="AB205" s="55">
        <v>288781.16000000003</v>
      </c>
      <c r="AC205" s="48">
        <f t="shared" si="3"/>
        <v>16047580.189999999</v>
      </c>
    </row>
    <row r="206" spans="1:30" s="31" customFormat="1" x14ac:dyDescent="0.25">
      <c r="A206" s="51" t="s">
        <v>120</v>
      </c>
      <c r="B206" s="53"/>
      <c r="C206" s="53"/>
      <c r="D206" s="53"/>
      <c r="E206" s="53"/>
      <c r="F206" s="53"/>
      <c r="G206" s="53"/>
      <c r="H206" s="53"/>
      <c r="I206" s="58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8">
        <v>2338245.5499999998</v>
      </c>
      <c r="V206" s="53">
        <v>3238946.89</v>
      </c>
      <c r="W206" s="53">
        <v>1766641.99</v>
      </c>
      <c r="X206" s="53">
        <v>5123333.6099999985</v>
      </c>
      <c r="Y206" s="53">
        <v>3621776.36</v>
      </c>
      <c r="Z206" s="53">
        <v>7513746.2300000004</v>
      </c>
      <c r="AA206" s="53">
        <v>8088311.7300000004</v>
      </c>
      <c r="AB206" s="53">
        <v>14685736.249999998</v>
      </c>
      <c r="AC206" s="52">
        <f t="shared" si="3"/>
        <v>46376738.609999999</v>
      </c>
      <c r="AD206" s="46"/>
    </row>
    <row r="207" spans="1:30" s="31" customFormat="1" x14ac:dyDescent="0.25">
      <c r="A207" s="49" t="s">
        <v>2</v>
      </c>
      <c r="B207" s="54"/>
      <c r="C207" s="54"/>
      <c r="D207" s="54"/>
      <c r="E207" s="54"/>
      <c r="F207" s="54"/>
      <c r="G207" s="54"/>
      <c r="H207" s="54"/>
      <c r="I207" s="59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9"/>
      <c r="V207" s="54"/>
      <c r="W207" s="54"/>
      <c r="X207" s="54"/>
      <c r="Y207" s="54"/>
      <c r="Z207" s="54">
        <v>47866.27</v>
      </c>
      <c r="AA207" s="54">
        <v>3161.55</v>
      </c>
      <c r="AB207" s="54">
        <v>17940.71</v>
      </c>
      <c r="AC207" s="47">
        <f t="shared" si="3"/>
        <v>68968.53</v>
      </c>
    </row>
    <row r="208" spans="1:30" s="31" customFormat="1" x14ac:dyDescent="0.25">
      <c r="A208" s="49" t="s">
        <v>27</v>
      </c>
      <c r="B208" s="54"/>
      <c r="C208" s="54"/>
      <c r="D208" s="54"/>
      <c r="E208" s="54"/>
      <c r="F208" s="54"/>
      <c r="G208" s="54"/>
      <c r="H208" s="54"/>
      <c r="I208" s="59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9"/>
      <c r="V208" s="54"/>
      <c r="W208" s="54"/>
      <c r="X208" s="54"/>
      <c r="Y208" s="54"/>
      <c r="Z208" s="54"/>
      <c r="AA208" s="54"/>
      <c r="AB208" s="54">
        <v>823.56</v>
      </c>
      <c r="AC208" s="47">
        <f t="shared" si="3"/>
        <v>823.56</v>
      </c>
    </row>
    <row r="209" spans="1:29" s="31" customFormat="1" x14ac:dyDescent="0.25">
      <c r="A209" s="49" t="s">
        <v>5</v>
      </c>
      <c r="B209" s="54"/>
      <c r="C209" s="54"/>
      <c r="D209" s="54"/>
      <c r="E209" s="54"/>
      <c r="F209" s="54"/>
      <c r="G209" s="54"/>
      <c r="H209" s="54"/>
      <c r="I209" s="59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9">
        <v>121092.06</v>
      </c>
      <c r="V209" s="54">
        <v>187075.35</v>
      </c>
      <c r="W209" s="54">
        <v>551354.53</v>
      </c>
      <c r="X209" s="54">
        <v>73269.259999999995</v>
      </c>
      <c r="Y209" s="54">
        <v>3357.55</v>
      </c>
      <c r="Z209" s="54">
        <v>625055.81000000006</v>
      </c>
      <c r="AA209" s="54">
        <v>1916962.9</v>
      </c>
      <c r="AB209" s="54">
        <v>1107749.05</v>
      </c>
      <c r="AC209" s="47">
        <f t="shared" si="3"/>
        <v>4585916.51</v>
      </c>
    </row>
    <row r="210" spans="1:29" s="31" customFormat="1" x14ac:dyDescent="0.25">
      <c r="A210" s="49" t="s">
        <v>24</v>
      </c>
      <c r="B210" s="54"/>
      <c r="C210" s="54"/>
      <c r="D210" s="54"/>
      <c r="E210" s="54"/>
      <c r="F210" s="54"/>
      <c r="G210" s="54"/>
      <c r="H210" s="54"/>
      <c r="I210" s="59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9">
        <v>63032.05</v>
      </c>
      <c r="V210" s="54">
        <v>34389.82</v>
      </c>
      <c r="W210" s="54"/>
      <c r="X210" s="54">
        <v>659480.82000000007</v>
      </c>
      <c r="Y210" s="54">
        <v>5225.28</v>
      </c>
      <c r="Z210" s="54">
        <v>470089.03</v>
      </c>
      <c r="AA210" s="54">
        <v>1329600.02</v>
      </c>
      <c r="AB210" s="54">
        <v>371193.65</v>
      </c>
      <c r="AC210" s="47">
        <f t="shared" si="3"/>
        <v>2933010.67</v>
      </c>
    </row>
    <row r="211" spans="1:29" s="31" customFormat="1" x14ac:dyDescent="0.25">
      <c r="A211" s="49" t="s">
        <v>9</v>
      </c>
      <c r="B211" s="54"/>
      <c r="C211" s="54"/>
      <c r="D211" s="54"/>
      <c r="E211" s="54"/>
      <c r="F211" s="54"/>
      <c r="G211" s="54"/>
      <c r="H211" s="54"/>
      <c r="I211" s="59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9">
        <v>66281.41</v>
      </c>
      <c r="V211" s="54">
        <v>348880.88</v>
      </c>
      <c r="W211" s="54">
        <v>22050</v>
      </c>
      <c r="X211" s="54">
        <v>137319.6</v>
      </c>
      <c r="Y211" s="54">
        <v>214086.6</v>
      </c>
      <c r="Z211" s="54">
        <v>748483.64000000013</v>
      </c>
      <c r="AA211" s="54">
        <v>481431.45999999996</v>
      </c>
      <c r="AB211" s="54">
        <v>1511452.3399999999</v>
      </c>
      <c r="AC211" s="47">
        <f t="shared" si="3"/>
        <v>3529985.9299999997</v>
      </c>
    </row>
    <row r="212" spans="1:29" s="31" customFormat="1" x14ac:dyDescent="0.25">
      <c r="A212" s="49" t="s">
        <v>13</v>
      </c>
      <c r="B212" s="54"/>
      <c r="C212" s="54"/>
      <c r="D212" s="54"/>
      <c r="E212" s="54"/>
      <c r="F212" s="54"/>
      <c r="G212" s="54"/>
      <c r="H212" s="54"/>
      <c r="I212" s="59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9">
        <v>162588.91999999998</v>
      </c>
      <c r="V212" s="54">
        <v>413746.5</v>
      </c>
      <c r="W212" s="54">
        <v>18545.810000000001</v>
      </c>
      <c r="X212" s="54">
        <v>13315.92</v>
      </c>
      <c r="Y212" s="54"/>
      <c r="Z212" s="54">
        <v>43955.899999999994</v>
      </c>
      <c r="AA212" s="54">
        <v>99355.37999999999</v>
      </c>
      <c r="AB212" s="54">
        <v>971060.03999999992</v>
      </c>
      <c r="AC212" s="47">
        <f t="shared" si="3"/>
        <v>1722568.47</v>
      </c>
    </row>
    <row r="213" spans="1:29" s="31" customFormat="1" x14ac:dyDescent="0.25">
      <c r="A213" s="49" t="s">
        <v>15</v>
      </c>
      <c r="B213" s="54"/>
      <c r="C213" s="54"/>
      <c r="D213" s="54"/>
      <c r="E213" s="54"/>
      <c r="F213" s="54"/>
      <c r="G213" s="54"/>
      <c r="H213" s="54"/>
      <c r="I213" s="59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9">
        <v>693499.58999999985</v>
      </c>
      <c r="V213" s="54">
        <v>1151726.46</v>
      </c>
      <c r="W213" s="54">
        <v>834782.82</v>
      </c>
      <c r="X213" s="54">
        <v>2232924.2999999998</v>
      </c>
      <c r="Y213" s="54">
        <v>1875723.81</v>
      </c>
      <c r="Z213" s="54">
        <v>2033309.27</v>
      </c>
      <c r="AA213" s="54">
        <v>1385643.14</v>
      </c>
      <c r="AB213" s="54">
        <v>5770512.3899999997</v>
      </c>
      <c r="AC213" s="47">
        <f t="shared" si="3"/>
        <v>15978121.780000001</v>
      </c>
    </row>
    <row r="214" spans="1:29" s="31" customFormat="1" x14ac:dyDescent="0.25">
      <c r="A214" s="49" t="s">
        <v>18</v>
      </c>
      <c r="B214" s="54"/>
      <c r="C214" s="54"/>
      <c r="D214" s="54"/>
      <c r="E214" s="54"/>
      <c r="F214" s="54"/>
      <c r="G214" s="54"/>
      <c r="H214" s="54"/>
      <c r="I214" s="59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9">
        <v>536302.35</v>
      </c>
      <c r="V214" s="54">
        <v>69019.599999999991</v>
      </c>
      <c r="W214" s="54">
        <v>23531.65</v>
      </c>
      <c r="X214" s="54">
        <v>1331491.52</v>
      </c>
      <c r="Y214" s="54">
        <v>36117.9</v>
      </c>
      <c r="Z214" s="54">
        <v>95368.39</v>
      </c>
      <c r="AA214" s="54">
        <v>287662.90000000002</v>
      </c>
      <c r="AB214" s="54">
        <v>1261780.6899999997</v>
      </c>
      <c r="AC214" s="47">
        <f t="shared" si="3"/>
        <v>3641275</v>
      </c>
    </row>
    <row r="215" spans="1:29" s="31" customFormat="1" x14ac:dyDescent="0.25">
      <c r="A215" s="49" t="s">
        <v>25</v>
      </c>
      <c r="B215" s="54"/>
      <c r="C215" s="54"/>
      <c r="D215" s="54"/>
      <c r="E215" s="54"/>
      <c r="F215" s="54"/>
      <c r="G215" s="54"/>
      <c r="H215" s="54"/>
      <c r="I215" s="59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9">
        <v>156762.45000000001</v>
      </c>
      <c r="V215" s="54">
        <v>53194.49</v>
      </c>
      <c r="W215" s="54"/>
      <c r="X215" s="54">
        <v>8115.05</v>
      </c>
      <c r="Y215" s="54"/>
      <c r="Z215" s="54">
        <v>3824.26</v>
      </c>
      <c r="AA215" s="54"/>
      <c r="AB215" s="54">
        <v>155911.12</v>
      </c>
      <c r="AC215" s="47">
        <f t="shared" si="3"/>
        <v>377807.37</v>
      </c>
    </row>
    <row r="216" spans="1:29" s="31" customFormat="1" x14ac:dyDescent="0.25">
      <c r="A216" s="49" t="s">
        <v>32</v>
      </c>
      <c r="B216" s="54"/>
      <c r="C216" s="54"/>
      <c r="D216" s="54"/>
      <c r="E216" s="54"/>
      <c r="F216" s="54"/>
      <c r="G216" s="54"/>
      <c r="H216" s="54"/>
      <c r="I216" s="59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9"/>
      <c r="V216" s="54"/>
      <c r="W216" s="54"/>
      <c r="X216" s="54">
        <v>3290.28</v>
      </c>
      <c r="Y216" s="54"/>
      <c r="Z216" s="54">
        <v>1831.52</v>
      </c>
      <c r="AA216" s="54"/>
      <c r="AB216" s="54">
        <v>2739.9700000000003</v>
      </c>
      <c r="AC216" s="47">
        <f t="shared" si="3"/>
        <v>7861.77</v>
      </c>
    </row>
    <row r="217" spans="1:29" s="31" customFormat="1" x14ac:dyDescent="0.25">
      <c r="A217" s="49" t="s">
        <v>30</v>
      </c>
      <c r="B217" s="54"/>
      <c r="C217" s="54"/>
      <c r="D217" s="54"/>
      <c r="E217" s="54"/>
      <c r="F217" s="54"/>
      <c r="G217" s="54"/>
      <c r="H217" s="54"/>
      <c r="I217" s="59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9">
        <v>7561.4</v>
      </c>
      <c r="V217" s="54">
        <v>162928.43</v>
      </c>
      <c r="W217" s="54"/>
      <c r="X217" s="54">
        <v>173191.77</v>
      </c>
      <c r="Y217" s="54">
        <v>2010.35</v>
      </c>
      <c r="Z217" s="54">
        <v>286001.55</v>
      </c>
      <c r="AA217" s="54">
        <v>42785.4</v>
      </c>
      <c r="AB217" s="54">
        <v>806380.05</v>
      </c>
      <c r="AC217" s="47">
        <f t="shared" si="3"/>
        <v>1480858.9500000002</v>
      </c>
    </row>
    <row r="218" spans="1:29" s="31" customFormat="1" x14ac:dyDescent="0.25">
      <c r="A218" s="49" t="s">
        <v>19</v>
      </c>
      <c r="B218" s="54"/>
      <c r="C218" s="54"/>
      <c r="D218" s="54"/>
      <c r="E218" s="54"/>
      <c r="F218" s="54"/>
      <c r="G218" s="54"/>
      <c r="H218" s="54"/>
      <c r="I218" s="59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9">
        <v>195229.19999999998</v>
      </c>
      <c r="V218" s="54">
        <v>599767.43999999994</v>
      </c>
      <c r="W218" s="54">
        <v>131491.6</v>
      </c>
      <c r="X218" s="54">
        <v>63930.060000000005</v>
      </c>
      <c r="Y218" s="54">
        <v>99188.55</v>
      </c>
      <c r="Z218" s="54">
        <v>588505.32000000007</v>
      </c>
      <c r="AA218" s="54">
        <v>1790468.8200000003</v>
      </c>
      <c r="AB218" s="54">
        <v>1500610.4300000002</v>
      </c>
      <c r="AC218" s="47">
        <f t="shared" si="3"/>
        <v>4969191.42</v>
      </c>
    </row>
    <row r="219" spans="1:29" s="31" customFormat="1" x14ac:dyDescent="0.25">
      <c r="A219" s="49" t="s">
        <v>21</v>
      </c>
      <c r="B219" s="54"/>
      <c r="C219" s="54"/>
      <c r="D219" s="54"/>
      <c r="E219" s="54"/>
      <c r="F219" s="54"/>
      <c r="G219" s="54"/>
      <c r="H219" s="54"/>
      <c r="I219" s="59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9">
        <v>127509.91</v>
      </c>
      <c r="V219" s="54">
        <v>12698.769999999999</v>
      </c>
      <c r="W219" s="54">
        <v>37857.68</v>
      </c>
      <c r="X219" s="54">
        <v>302321.18</v>
      </c>
      <c r="Y219" s="54">
        <v>1373466.3199999998</v>
      </c>
      <c r="Z219" s="54">
        <v>1314632.25</v>
      </c>
      <c r="AA219" s="54">
        <v>383879.98</v>
      </c>
      <c r="AB219" s="54">
        <v>459922.25</v>
      </c>
      <c r="AC219" s="47">
        <f t="shared" si="3"/>
        <v>4012288.34</v>
      </c>
    </row>
    <row r="220" spans="1:29" s="31" customFormat="1" x14ac:dyDescent="0.25">
      <c r="A220" s="49" t="s">
        <v>26</v>
      </c>
      <c r="B220" s="54"/>
      <c r="C220" s="54"/>
      <c r="D220" s="54"/>
      <c r="E220" s="54"/>
      <c r="F220" s="54"/>
      <c r="G220" s="54"/>
      <c r="H220" s="54"/>
      <c r="I220" s="59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9">
        <v>59856.3</v>
      </c>
      <c r="V220" s="54"/>
      <c r="W220" s="54"/>
      <c r="X220" s="54">
        <v>2239.0500000000002</v>
      </c>
      <c r="Y220" s="54">
        <v>12600</v>
      </c>
      <c r="Z220" s="54">
        <v>46825.79</v>
      </c>
      <c r="AA220" s="54">
        <v>169936.95</v>
      </c>
      <c r="AB220" s="54">
        <v>172796.53999999998</v>
      </c>
      <c r="AC220" s="47">
        <f t="shared" si="3"/>
        <v>464254.63</v>
      </c>
    </row>
    <row r="221" spans="1:29" s="31" customFormat="1" x14ac:dyDescent="0.25">
      <c r="A221" s="49" t="s">
        <v>31</v>
      </c>
      <c r="B221" s="54"/>
      <c r="C221" s="54"/>
      <c r="D221" s="54"/>
      <c r="E221" s="54"/>
      <c r="F221" s="54"/>
      <c r="G221" s="54"/>
      <c r="H221" s="54"/>
      <c r="I221" s="59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9">
        <v>2560.92</v>
      </c>
      <c r="V221" s="54"/>
      <c r="W221" s="54"/>
      <c r="X221" s="54">
        <v>23601.510000000002</v>
      </c>
      <c r="Y221" s="54"/>
      <c r="Z221" s="54">
        <v>47848.32</v>
      </c>
      <c r="AA221" s="54">
        <v>10227.960000000001</v>
      </c>
      <c r="AB221" s="54">
        <v>41649.61</v>
      </c>
      <c r="AC221" s="47">
        <f t="shared" si="3"/>
        <v>125888.32000000001</v>
      </c>
    </row>
    <row r="222" spans="1:29" s="31" customFormat="1" x14ac:dyDescent="0.25">
      <c r="A222" s="49" t="s">
        <v>22</v>
      </c>
      <c r="B222" s="54"/>
      <c r="C222" s="54"/>
      <c r="D222" s="54"/>
      <c r="E222" s="54"/>
      <c r="F222" s="54"/>
      <c r="G222" s="54"/>
      <c r="H222" s="54"/>
      <c r="I222" s="59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9">
        <v>18078.989999999998</v>
      </c>
      <c r="V222" s="54">
        <v>205519.15</v>
      </c>
      <c r="W222" s="54">
        <v>141406.52000000002</v>
      </c>
      <c r="X222" s="54">
        <v>79042.09</v>
      </c>
      <c r="Y222" s="54"/>
      <c r="Z222" s="54">
        <v>1127169</v>
      </c>
      <c r="AA222" s="54">
        <v>149071.79999999999</v>
      </c>
      <c r="AB222" s="54">
        <v>435772.12</v>
      </c>
      <c r="AC222" s="47">
        <f t="shared" si="3"/>
        <v>2156059.67</v>
      </c>
    </row>
    <row r="223" spans="1:29" s="31" customFormat="1" ht="15.75" thickBot="1" x14ac:dyDescent="0.3">
      <c r="A223" s="50" t="s">
        <v>23</v>
      </c>
      <c r="B223" s="55"/>
      <c r="C223" s="55"/>
      <c r="D223" s="55"/>
      <c r="E223" s="55"/>
      <c r="F223" s="55"/>
      <c r="G223" s="55"/>
      <c r="H223" s="55"/>
      <c r="I223" s="60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60">
        <v>127890</v>
      </c>
      <c r="V223" s="55"/>
      <c r="W223" s="55">
        <v>5621.38</v>
      </c>
      <c r="X223" s="55">
        <v>19801.2</v>
      </c>
      <c r="Y223" s="55"/>
      <c r="Z223" s="55">
        <v>32979.910000000003</v>
      </c>
      <c r="AA223" s="55">
        <v>38123.469999999994</v>
      </c>
      <c r="AB223" s="55">
        <v>97441.73</v>
      </c>
      <c r="AC223" s="48">
        <f t="shared" si="3"/>
        <v>321857.69</v>
      </c>
    </row>
    <row r="224" spans="1:29" x14ac:dyDescent="0.25">
      <c r="A224" s="51" t="s">
        <v>121</v>
      </c>
      <c r="B224" s="53"/>
      <c r="C224" s="53"/>
      <c r="D224" s="53"/>
      <c r="E224" s="53"/>
      <c r="F224" s="53"/>
      <c r="G224" s="53"/>
      <c r="H224" s="53"/>
      <c r="I224" s="58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8"/>
      <c r="V224" s="53"/>
      <c r="W224" s="53"/>
      <c r="X224" s="53"/>
      <c r="Y224" s="53">
        <v>166252.81</v>
      </c>
      <c r="Z224" s="53">
        <v>601654.26</v>
      </c>
      <c r="AA224" s="53">
        <v>112008.38</v>
      </c>
      <c r="AB224" s="53">
        <v>834157.63</v>
      </c>
      <c r="AC224" s="52">
        <f t="shared" ref="AC224:AC239" si="4">SUM(B224:AB224)</f>
        <v>1714073.08</v>
      </c>
    </row>
    <row r="225" spans="1:29" x14ac:dyDescent="0.25">
      <c r="A225" s="49" t="s">
        <v>2</v>
      </c>
      <c r="B225" s="54"/>
      <c r="C225" s="54"/>
      <c r="D225" s="54"/>
      <c r="E225" s="54"/>
      <c r="F225" s="54"/>
      <c r="G225" s="54"/>
      <c r="H225" s="54"/>
      <c r="I225" s="59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9"/>
      <c r="V225" s="54"/>
      <c r="W225" s="54"/>
      <c r="X225" s="54"/>
      <c r="Y225" s="54"/>
      <c r="Z225" s="54"/>
      <c r="AA225" s="54"/>
      <c r="AB225" s="54">
        <v>1516.91</v>
      </c>
      <c r="AC225" s="47">
        <f t="shared" si="4"/>
        <v>1516.91</v>
      </c>
    </row>
    <row r="226" spans="1:29" x14ac:dyDescent="0.25">
      <c r="A226" s="49" t="s">
        <v>5</v>
      </c>
      <c r="B226" s="54"/>
      <c r="C226" s="54"/>
      <c r="D226" s="54"/>
      <c r="E226" s="54"/>
      <c r="F226" s="54"/>
      <c r="G226" s="54"/>
      <c r="H226" s="54"/>
      <c r="I226" s="59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9"/>
      <c r="V226" s="54"/>
      <c r="W226" s="54"/>
      <c r="X226" s="54"/>
      <c r="Y226" s="54"/>
      <c r="Z226" s="54">
        <v>2597.9299999999998</v>
      </c>
      <c r="AA226" s="54">
        <v>9110.98</v>
      </c>
      <c r="AB226" s="54">
        <v>11211.390000000001</v>
      </c>
      <c r="AC226" s="47">
        <f t="shared" si="4"/>
        <v>22920.300000000003</v>
      </c>
    </row>
    <row r="227" spans="1:29" x14ac:dyDescent="0.25">
      <c r="A227" s="49" t="s">
        <v>24</v>
      </c>
      <c r="B227" s="54"/>
      <c r="C227" s="54"/>
      <c r="D227" s="54"/>
      <c r="E227" s="54"/>
      <c r="F227" s="54"/>
      <c r="G227" s="54"/>
      <c r="H227" s="54"/>
      <c r="I227" s="59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9"/>
      <c r="V227" s="54"/>
      <c r="W227" s="54"/>
      <c r="X227" s="54"/>
      <c r="Y227" s="54">
        <v>13143.41</v>
      </c>
      <c r="Z227" s="54"/>
      <c r="AA227" s="54">
        <v>4249.3500000000004</v>
      </c>
      <c r="AB227" s="54">
        <v>8666.49</v>
      </c>
      <c r="AC227" s="47">
        <f t="shared" si="4"/>
        <v>26059.25</v>
      </c>
    </row>
    <row r="228" spans="1:29" x14ac:dyDescent="0.25">
      <c r="A228" s="49" t="s">
        <v>9</v>
      </c>
      <c r="B228" s="54"/>
      <c r="C228" s="54"/>
      <c r="D228" s="54"/>
      <c r="E228" s="54"/>
      <c r="F228" s="54"/>
      <c r="G228" s="54"/>
      <c r="H228" s="54"/>
      <c r="I228" s="59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9"/>
      <c r="V228" s="54"/>
      <c r="W228" s="54"/>
      <c r="X228" s="54"/>
      <c r="Y228" s="54">
        <v>21761.489999999998</v>
      </c>
      <c r="Z228" s="54">
        <v>1447.65</v>
      </c>
      <c r="AA228" s="54">
        <v>17240.52</v>
      </c>
      <c r="AB228" s="54">
        <v>132777.16</v>
      </c>
      <c r="AC228" s="47">
        <f t="shared" si="4"/>
        <v>173226.82</v>
      </c>
    </row>
    <row r="229" spans="1:29" x14ac:dyDescent="0.25">
      <c r="A229" s="49" t="s">
        <v>13</v>
      </c>
      <c r="B229" s="54"/>
      <c r="C229" s="54"/>
      <c r="D229" s="54"/>
      <c r="E229" s="54"/>
      <c r="F229" s="54"/>
      <c r="G229" s="54"/>
      <c r="H229" s="54"/>
      <c r="I229" s="59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9"/>
      <c r="V229" s="54"/>
      <c r="W229" s="54"/>
      <c r="X229" s="54"/>
      <c r="Y229" s="54"/>
      <c r="Z229" s="54"/>
      <c r="AA229" s="54"/>
      <c r="AB229" s="54">
        <v>14861.39</v>
      </c>
      <c r="AC229" s="47">
        <f t="shared" si="4"/>
        <v>14861.39</v>
      </c>
    </row>
    <row r="230" spans="1:29" x14ac:dyDescent="0.25">
      <c r="A230" s="49" t="s">
        <v>15</v>
      </c>
      <c r="B230" s="54"/>
      <c r="C230" s="54"/>
      <c r="D230" s="54"/>
      <c r="E230" s="54"/>
      <c r="F230" s="54"/>
      <c r="G230" s="54"/>
      <c r="H230" s="54"/>
      <c r="I230" s="59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9"/>
      <c r="V230" s="54"/>
      <c r="W230" s="54"/>
      <c r="X230" s="54"/>
      <c r="Y230" s="54">
        <v>40019.630000000005</v>
      </c>
      <c r="Z230" s="54">
        <v>195119.33999999997</v>
      </c>
      <c r="AA230" s="54">
        <v>31908.99</v>
      </c>
      <c r="AB230" s="54">
        <v>139872.73000000001</v>
      </c>
      <c r="AC230" s="47">
        <f t="shared" si="4"/>
        <v>406920.68999999994</v>
      </c>
    </row>
    <row r="231" spans="1:29" x14ac:dyDescent="0.25">
      <c r="A231" s="49" t="s">
        <v>18</v>
      </c>
      <c r="B231" s="54"/>
      <c r="C231" s="54"/>
      <c r="D231" s="54"/>
      <c r="E231" s="54"/>
      <c r="F231" s="54"/>
      <c r="G231" s="54"/>
      <c r="H231" s="54"/>
      <c r="I231" s="59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9"/>
      <c r="V231" s="54"/>
      <c r="W231" s="54"/>
      <c r="X231" s="54"/>
      <c r="Y231" s="54"/>
      <c r="Z231" s="54"/>
      <c r="AA231" s="54">
        <v>6426.66</v>
      </c>
      <c r="AB231" s="54">
        <v>52852.549999999996</v>
      </c>
      <c r="AC231" s="47">
        <f t="shared" si="4"/>
        <v>59279.209999999992</v>
      </c>
    </row>
    <row r="232" spans="1:29" x14ac:dyDescent="0.25">
      <c r="A232" s="49" t="s">
        <v>32</v>
      </c>
      <c r="B232" s="54"/>
      <c r="C232" s="54"/>
      <c r="D232" s="54"/>
      <c r="E232" s="54"/>
      <c r="F232" s="54"/>
      <c r="G232" s="54"/>
      <c r="H232" s="54"/>
      <c r="I232" s="59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9"/>
      <c r="V232" s="54"/>
      <c r="W232" s="54"/>
      <c r="X232" s="54"/>
      <c r="Y232" s="54"/>
      <c r="Z232" s="54"/>
      <c r="AA232" s="54"/>
      <c r="AB232" s="54">
        <v>1428.37</v>
      </c>
      <c r="AC232" s="47">
        <f t="shared" si="4"/>
        <v>1428.37</v>
      </c>
    </row>
    <row r="233" spans="1:29" x14ac:dyDescent="0.25">
      <c r="A233" s="49" t="s">
        <v>30</v>
      </c>
      <c r="B233" s="54"/>
      <c r="C233" s="54"/>
      <c r="D233" s="54"/>
      <c r="E233" s="54"/>
      <c r="F233" s="54"/>
      <c r="G233" s="54"/>
      <c r="H233" s="54"/>
      <c r="I233" s="59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9"/>
      <c r="V233" s="54"/>
      <c r="W233" s="54"/>
      <c r="X233" s="54"/>
      <c r="Y233" s="54"/>
      <c r="Z233" s="54"/>
      <c r="AA233" s="54">
        <v>806.91</v>
      </c>
      <c r="AB233" s="54">
        <v>191402</v>
      </c>
      <c r="AC233" s="47">
        <f t="shared" si="4"/>
        <v>192208.91</v>
      </c>
    </row>
    <row r="234" spans="1:29" x14ac:dyDescent="0.25">
      <c r="A234" s="49" t="s">
        <v>19</v>
      </c>
      <c r="B234" s="54"/>
      <c r="C234" s="54"/>
      <c r="D234" s="54"/>
      <c r="E234" s="54"/>
      <c r="F234" s="54"/>
      <c r="G234" s="54"/>
      <c r="H234" s="54"/>
      <c r="I234" s="59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9"/>
      <c r="V234" s="54"/>
      <c r="W234" s="54"/>
      <c r="X234" s="54"/>
      <c r="Y234" s="54">
        <v>56018.840000000004</v>
      </c>
      <c r="Z234" s="54"/>
      <c r="AA234" s="54">
        <v>29262.6</v>
      </c>
      <c r="AB234" s="54">
        <v>134743.09000000003</v>
      </c>
      <c r="AC234" s="47">
        <f t="shared" si="4"/>
        <v>220024.53000000003</v>
      </c>
    </row>
    <row r="235" spans="1:29" x14ac:dyDescent="0.25">
      <c r="A235" s="49" t="s">
        <v>21</v>
      </c>
      <c r="B235" s="54"/>
      <c r="C235" s="54"/>
      <c r="D235" s="54"/>
      <c r="E235" s="54"/>
      <c r="F235" s="54"/>
      <c r="G235" s="54"/>
      <c r="H235" s="54"/>
      <c r="I235" s="59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9"/>
      <c r="V235" s="54"/>
      <c r="W235" s="54"/>
      <c r="X235" s="54"/>
      <c r="Y235" s="54">
        <v>12776.29</v>
      </c>
      <c r="Z235" s="54">
        <v>400452.05</v>
      </c>
      <c r="AA235" s="54"/>
      <c r="AB235" s="54">
        <v>48576.35</v>
      </c>
      <c r="AC235" s="47">
        <f t="shared" si="4"/>
        <v>461804.68999999994</v>
      </c>
    </row>
    <row r="236" spans="1:29" x14ac:dyDescent="0.25">
      <c r="A236" s="49" t="s">
        <v>26</v>
      </c>
      <c r="B236" s="54"/>
      <c r="C236" s="54"/>
      <c r="D236" s="54"/>
      <c r="E236" s="54"/>
      <c r="F236" s="54"/>
      <c r="G236" s="54"/>
      <c r="H236" s="54"/>
      <c r="I236" s="59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9"/>
      <c r="V236" s="54"/>
      <c r="W236" s="54"/>
      <c r="X236" s="54"/>
      <c r="Y236" s="54"/>
      <c r="Z236" s="54">
        <v>2037.29</v>
      </c>
      <c r="AA236" s="54">
        <v>2053.9299999999998</v>
      </c>
      <c r="AB236" s="54">
        <v>46311.89</v>
      </c>
      <c r="AC236" s="47">
        <f t="shared" si="4"/>
        <v>50403.11</v>
      </c>
    </row>
    <row r="237" spans="1:29" x14ac:dyDescent="0.25">
      <c r="A237" s="49" t="s">
        <v>31</v>
      </c>
      <c r="B237" s="54"/>
      <c r="C237" s="54"/>
      <c r="D237" s="54"/>
      <c r="E237" s="54"/>
      <c r="F237" s="54"/>
      <c r="G237" s="54"/>
      <c r="H237" s="54"/>
      <c r="I237" s="59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9"/>
      <c r="V237" s="54"/>
      <c r="W237" s="54"/>
      <c r="X237" s="54"/>
      <c r="Y237" s="54"/>
      <c r="Z237" s="54"/>
      <c r="AA237" s="54"/>
      <c r="AB237" s="54">
        <v>6287.7</v>
      </c>
      <c r="AC237" s="47">
        <f t="shared" si="4"/>
        <v>6287.7</v>
      </c>
    </row>
    <row r="238" spans="1:29" x14ac:dyDescent="0.25">
      <c r="A238" s="49" t="s">
        <v>22</v>
      </c>
      <c r="B238" s="54"/>
      <c r="C238" s="54"/>
      <c r="D238" s="54"/>
      <c r="E238" s="54"/>
      <c r="F238" s="54"/>
      <c r="G238" s="54"/>
      <c r="H238" s="54"/>
      <c r="I238" s="59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9"/>
      <c r="V238" s="54"/>
      <c r="W238" s="54"/>
      <c r="X238" s="54"/>
      <c r="Y238" s="54">
        <v>22533.15</v>
      </c>
      <c r="Z238" s="54"/>
      <c r="AA238" s="54">
        <v>6113.5</v>
      </c>
      <c r="AB238" s="54">
        <v>23099.210000000003</v>
      </c>
      <c r="AC238" s="47">
        <f t="shared" si="4"/>
        <v>51745.86</v>
      </c>
    </row>
    <row r="239" spans="1:29" ht="15.75" thickBot="1" x14ac:dyDescent="0.3">
      <c r="A239" s="50" t="s">
        <v>23</v>
      </c>
      <c r="B239" s="55"/>
      <c r="C239" s="55"/>
      <c r="D239" s="55"/>
      <c r="E239" s="55"/>
      <c r="F239" s="55"/>
      <c r="G239" s="55"/>
      <c r="H239" s="55"/>
      <c r="I239" s="60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60"/>
      <c r="V239" s="55"/>
      <c r="W239" s="55"/>
      <c r="X239" s="55"/>
      <c r="Y239" s="55"/>
      <c r="Z239" s="55"/>
      <c r="AA239" s="55">
        <v>4834.9399999999996</v>
      </c>
      <c r="AB239" s="55">
        <v>20550.400000000001</v>
      </c>
      <c r="AC239" s="48">
        <f t="shared" si="4"/>
        <v>25385.34</v>
      </c>
    </row>
  </sheetData>
  <phoneticPr fontId="3" type="noConversion"/>
  <pageMargins left="0.7" right="0.7" top="0.78740157499999996" bottom="0.78740157499999996" header="0.3" footer="0.3"/>
  <pageSetup paperSize="8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898"/>
  <sheetViews>
    <sheetView workbookViewId="0">
      <selection activeCell="A21" sqref="A21"/>
    </sheetView>
  </sheetViews>
  <sheetFormatPr baseColWidth="10" defaultColWidth="8.85546875" defaultRowHeight="15" x14ac:dyDescent="0.25"/>
  <cols>
    <col min="1" max="1" width="53.140625" bestFit="1" customWidth="1"/>
    <col min="2" max="2" width="21.7109375" style="11" bestFit="1" customWidth="1"/>
  </cols>
  <sheetData>
    <row r="1" spans="1:2" x14ac:dyDescent="0.25">
      <c r="A1" s="2" t="s">
        <v>62</v>
      </c>
      <c r="B1" s="6"/>
    </row>
    <row r="2" spans="1:2" s="1" customFormat="1" x14ac:dyDescent="0.25">
      <c r="A2" s="9"/>
      <c r="B2" s="8" t="s">
        <v>63</v>
      </c>
    </row>
    <row r="3" spans="1:2" x14ac:dyDescent="0.25">
      <c r="A3" s="3" t="s">
        <v>14</v>
      </c>
      <c r="B3" s="7">
        <v>285176640.64999998</v>
      </c>
    </row>
    <row r="4" spans="1:2" x14ac:dyDescent="0.25">
      <c r="A4" s="5" t="s">
        <v>1</v>
      </c>
      <c r="B4" s="10">
        <v>64650792.060000002</v>
      </c>
    </row>
    <row r="5" spans="1:2" x14ac:dyDescent="0.25">
      <c r="A5" s="4" t="s">
        <v>2</v>
      </c>
      <c r="B5" s="11">
        <v>1001964.2400000001</v>
      </c>
    </row>
    <row r="6" spans="1:2" x14ac:dyDescent="0.25">
      <c r="A6" s="4" t="s">
        <v>27</v>
      </c>
      <c r="B6" s="11">
        <v>17717.519999999997</v>
      </c>
    </row>
    <row r="7" spans="1:2" x14ac:dyDescent="0.25">
      <c r="A7" s="4" t="s">
        <v>5</v>
      </c>
      <c r="B7" s="11">
        <v>4947716.6000000015</v>
      </c>
    </row>
    <row r="8" spans="1:2" x14ac:dyDescent="0.25">
      <c r="A8" s="4" t="s">
        <v>28</v>
      </c>
      <c r="B8" s="11">
        <v>45334.64</v>
      </c>
    </row>
    <row r="9" spans="1:2" x14ac:dyDescent="0.25">
      <c r="A9" s="4" t="s">
        <v>29</v>
      </c>
      <c r="B9" s="11">
        <v>62823.829999999994</v>
      </c>
    </row>
    <row r="10" spans="1:2" x14ac:dyDescent="0.25">
      <c r="A10" s="4" t="s">
        <v>24</v>
      </c>
      <c r="B10" s="11">
        <v>6225054.5299999993</v>
      </c>
    </row>
    <row r="11" spans="1:2" x14ac:dyDescent="0.25">
      <c r="A11" s="4" t="s">
        <v>9</v>
      </c>
      <c r="B11" s="11">
        <v>16382112.489999998</v>
      </c>
    </row>
    <row r="12" spans="1:2" x14ac:dyDescent="0.25">
      <c r="A12" s="4" t="s">
        <v>13</v>
      </c>
      <c r="B12" s="11">
        <v>1661529.2899999998</v>
      </c>
    </row>
    <row r="13" spans="1:2" x14ac:dyDescent="0.25">
      <c r="A13" s="4" t="s">
        <v>15</v>
      </c>
      <c r="B13" s="11">
        <v>21777936.530000001</v>
      </c>
    </row>
    <row r="14" spans="1:2" x14ac:dyDescent="0.25">
      <c r="A14" s="4" t="s">
        <v>18</v>
      </c>
      <c r="B14" s="11">
        <v>900479.24000000011</v>
      </c>
    </row>
    <row r="15" spans="1:2" x14ac:dyDescent="0.25">
      <c r="A15" s="4" t="s">
        <v>25</v>
      </c>
      <c r="B15" s="11">
        <v>447439.15</v>
      </c>
    </row>
    <row r="16" spans="1:2" x14ac:dyDescent="0.25">
      <c r="A16" s="4" t="s">
        <v>32</v>
      </c>
      <c r="B16" s="11">
        <v>27640.86</v>
      </c>
    </row>
    <row r="17" spans="1:2" x14ac:dyDescent="0.25">
      <c r="A17" s="4" t="s">
        <v>30</v>
      </c>
      <c r="B17" s="11">
        <v>641090.56999999995</v>
      </c>
    </row>
    <row r="18" spans="1:2" x14ac:dyDescent="0.25">
      <c r="A18" s="4" t="s">
        <v>19</v>
      </c>
      <c r="B18" s="11">
        <v>2239811.8999999994</v>
      </c>
    </row>
    <row r="19" spans="1:2" x14ac:dyDescent="0.25">
      <c r="A19" s="4" t="s">
        <v>21</v>
      </c>
      <c r="B19" s="11">
        <v>3837205.86</v>
      </c>
    </row>
    <row r="20" spans="1:2" x14ac:dyDescent="0.25">
      <c r="A20" s="4" t="s">
        <v>33</v>
      </c>
      <c r="B20" s="11">
        <v>42805.78</v>
      </c>
    </row>
    <row r="21" spans="1:2" x14ac:dyDescent="0.25">
      <c r="A21" s="4" t="s">
        <v>26</v>
      </c>
      <c r="B21" s="11">
        <v>462843.5799999999</v>
      </c>
    </row>
    <row r="22" spans="1:2" x14ac:dyDescent="0.25">
      <c r="A22" s="4" t="s">
        <v>31</v>
      </c>
      <c r="B22" s="11">
        <v>290884.11</v>
      </c>
    </row>
    <row r="23" spans="1:2" x14ac:dyDescent="0.25">
      <c r="A23" s="4" t="s">
        <v>22</v>
      </c>
      <c r="B23" s="11">
        <v>1649848.03</v>
      </c>
    </row>
    <row r="24" spans="1:2" x14ac:dyDescent="0.25">
      <c r="A24" s="4" t="s">
        <v>23</v>
      </c>
      <c r="B24" s="11">
        <v>1919541.52</v>
      </c>
    </row>
    <row r="25" spans="1:2" x14ac:dyDescent="0.25">
      <c r="A25" s="4" t="s">
        <v>34</v>
      </c>
      <c r="B25" s="11">
        <v>69011.789999999994</v>
      </c>
    </row>
    <row r="26" spans="1:2" x14ac:dyDescent="0.25">
      <c r="A26" s="5" t="s">
        <v>36</v>
      </c>
      <c r="B26" s="10">
        <v>9041501.9300000016</v>
      </c>
    </row>
    <row r="27" spans="1:2" x14ac:dyDescent="0.25">
      <c r="A27" s="4" t="s">
        <v>2</v>
      </c>
      <c r="B27" s="11">
        <v>157722.09</v>
      </c>
    </row>
    <row r="28" spans="1:2" x14ac:dyDescent="0.25">
      <c r="A28" s="4" t="s">
        <v>27</v>
      </c>
      <c r="B28" s="11">
        <v>208.9</v>
      </c>
    </row>
    <row r="29" spans="1:2" x14ac:dyDescent="0.25">
      <c r="A29" s="4" t="s">
        <v>5</v>
      </c>
      <c r="B29" s="11">
        <v>1080340.97</v>
      </c>
    </row>
    <row r="30" spans="1:2" x14ac:dyDescent="0.25">
      <c r="A30" s="4" t="s">
        <v>29</v>
      </c>
      <c r="B30" s="11">
        <v>5447.45</v>
      </c>
    </row>
    <row r="31" spans="1:2" x14ac:dyDescent="0.25">
      <c r="A31" s="4" t="s">
        <v>24</v>
      </c>
      <c r="B31" s="11">
        <v>2014393.3000000003</v>
      </c>
    </row>
    <row r="32" spans="1:2" x14ac:dyDescent="0.25">
      <c r="A32" s="4" t="s">
        <v>9</v>
      </c>
      <c r="B32" s="11">
        <v>1423161.32</v>
      </c>
    </row>
    <row r="33" spans="1:2" x14ac:dyDescent="0.25">
      <c r="A33" s="4" t="s">
        <v>13</v>
      </c>
      <c r="B33" s="11">
        <v>345660.38000000006</v>
      </c>
    </row>
    <row r="34" spans="1:2" x14ac:dyDescent="0.25">
      <c r="A34" s="4" t="s">
        <v>15</v>
      </c>
      <c r="B34" s="11">
        <v>896183.03000000014</v>
      </c>
    </row>
    <row r="35" spans="1:2" x14ac:dyDescent="0.25">
      <c r="A35" s="4" t="s">
        <v>18</v>
      </c>
      <c r="B35" s="11">
        <v>323897.69</v>
      </c>
    </row>
    <row r="36" spans="1:2" x14ac:dyDescent="0.25">
      <c r="A36" s="4" t="s">
        <v>25</v>
      </c>
      <c r="B36" s="11">
        <v>106033.21</v>
      </c>
    </row>
    <row r="37" spans="1:2" x14ac:dyDescent="0.25">
      <c r="A37" s="4" t="s">
        <v>32</v>
      </c>
      <c r="B37" s="11">
        <v>2890.8199999999997</v>
      </c>
    </row>
    <row r="38" spans="1:2" x14ac:dyDescent="0.25">
      <c r="A38" s="4" t="s">
        <v>30</v>
      </c>
      <c r="B38" s="11">
        <v>45711.82</v>
      </c>
    </row>
    <row r="39" spans="1:2" x14ac:dyDescent="0.25">
      <c r="A39" s="4" t="s">
        <v>19</v>
      </c>
      <c r="B39" s="11">
        <v>885280.9</v>
      </c>
    </row>
    <row r="40" spans="1:2" x14ac:dyDescent="0.25">
      <c r="A40" s="4" t="s">
        <v>21</v>
      </c>
      <c r="B40" s="11">
        <v>656594.67000000004</v>
      </c>
    </row>
    <row r="41" spans="1:2" x14ac:dyDescent="0.25">
      <c r="A41" s="4" t="s">
        <v>26</v>
      </c>
      <c r="B41" s="11">
        <v>281820.71999999997</v>
      </c>
    </row>
    <row r="42" spans="1:2" x14ac:dyDescent="0.25">
      <c r="A42" s="4" t="s">
        <v>31</v>
      </c>
      <c r="B42" s="11">
        <v>41577.449999999997</v>
      </c>
    </row>
    <row r="43" spans="1:2" x14ac:dyDescent="0.25">
      <c r="A43" s="4" t="s">
        <v>22</v>
      </c>
      <c r="B43" s="11">
        <v>571404.25000000012</v>
      </c>
    </row>
    <row r="44" spans="1:2" x14ac:dyDescent="0.25">
      <c r="A44" s="4" t="s">
        <v>23</v>
      </c>
      <c r="B44" s="11">
        <v>201634.10000000003</v>
      </c>
    </row>
    <row r="45" spans="1:2" x14ac:dyDescent="0.25">
      <c r="A45" s="4" t="s">
        <v>34</v>
      </c>
      <c r="B45" s="11">
        <v>1538.8600000000001</v>
      </c>
    </row>
    <row r="46" spans="1:2" x14ac:dyDescent="0.25">
      <c r="A46" s="5" t="s">
        <v>37</v>
      </c>
      <c r="B46" s="10">
        <v>29275523.570000004</v>
      </c>
    </row>
    <row r="47" spans="1:2" x14ac:dyDescent="0.25">
      <c r="A47" s="4" t="s">
        <v>2</v>
      </c>
      <c r="B47" s="11">
        <v>177532.06000000003</v>
      </c>
    </row>
    <row r="48" spans="1:2" x14ac:dyDescent="0.25">
      <c r="A48" s="4" t="s">
        <v>27</v>
      </c>
      <c r="B48" s="11">
        <v>4466.1099999999997</v>
      </c>
    </row>
    <row r="49" spans="1:2" x14ac:dyDescent="0.25">
      <c r="A49" s="4" t="s">
        <v>5</v>
      </c>
      <c r="B49" s="11">
        <v>2440023.4900000002</v>
      </c>
    </row>
    <row r="50" spans="1:2" x14ac:dyDescent="0.25">
      <c r="A50" s="4" t="s">
        <v>29</v>
      </c>
      <c r="B50" s="11">
        <v>3767.15</v>
      </c>
    </row>
    <row r="51" spans="1:2" x14ac:dyDescent="0.25">
      <c r="A51" s="4" t="s">
        <v>24</v>
      </c>
      <c r="B51" s="11">
        <v>3073428.3200000003</v>
      </c>
    </row>
    <row r="52" spans="1:2" x14ac:dyDescent="0.25">
      <c r="A52" s="4" t="s">
        <v>9</v>
      </c>
      <c r="B52" s="11">
        <v>6122061.4000000004</v>
      </c>
    </row>
    <row r="53" spans="1:2" x14ac:dyDescent="0.25">
      <c r="A53" s="4" t="s">
        <v>13</v>
      </c>
      <c r="B53" s="11">
        <v>1033647.05</v>
      </c>
    </row>
    <row r="54" spans="1:2" x14ac:dyDescent="0.25">
      <c r="A54" s="4" t="s">
        <v>15</v>
      </c>
      <c r="B54" s="11">
        <v>10402150.860000001</v>
      </c>
    </row>
    <row r="55" spans="1:2" x14ac:dyDescent="0.25">
      <c r="A55" s="4" t="s">
        <v>18</v>
      </c>
      <c r="B55" s="11">
        <v>641084</v>
      </c>
    </row>
    <row r="56" spans="1:2" x14ac:dyDescent="0.25">
      <c r="A56" s="4" t="s">
        <v>25</v>
      </c>
      <c r="B56" s="11">
        <v>192427.31</v>
      </c>
    </row>
    <row r="57" spans="1:2" x14ac:dyDescent="0.25">
      <c r="A57" s="4" t="s">
        <v>32</v>
      </c>
      <c r="B57" s="11">
        <v>24330.760000000002</v>
      </c>
    </row>
    <row r="58" spans="1:2" x14ac:dyDescent="0.25">
      <c r="A58" s="4" t="s">
        <v>30</v>
      </c>
      <c r="B58" s="11">
        <v>137962.03000000003</v>
      </c>
    </row>
    <row r="59" spans="1:2" x14ac:dyDescent="0.25">
      <c r="A59" s="4" t="s">
        <v>19</v>
      </c>
      <c r="B59" s="11">
        <v>1394634.83</v>
      </c>
    </row>
    <row r="60" spans="1:2" x14ac:dyDescent="0.25">
      <c r="A60" s="4" t="s">
        <v>21</v>
      </c>
      <c r="B60" s="11">
        <v>1103909.18</v>
      </c>
    </row>
    <row r="61" spans="1:2" x14ac:dyDescent="0.25">
      <c r="A61" s="4" t="s">
        <v>33</v>
      </c>
      <c r="B61" s="11">
        <v>12300.42</v>
      </c>
    </row>
    <row r="62" spans="1:2" x14ac:dyDescent="0.25">
      <c r="A62" s="4" t="s">
        <v>26</v>
      </c>
      <c r="B62" s="11">
        <v>291117.98000000004</v>
      </c>
    </row>
    <row r="63" spans="1:2" x14ac:dyDescent="0.25">
      <c r="A63" s="4" t="s">
        <v>31</v>
      </c>
      <c r="B63" s="11">
        <v>173349.13999999998</v>
      </c>
    </row>
    <row r="64" spans="1:2" x14ac:dyDescent="0.25">
      <c r="A64" s="4" t="s">
        <v>22</v>
      </c>
      <c r="B64" s="11">
        <v>952058.19999999984</v>
      </c>
    </row>
    <row r="65" spans="1:2" x14ac:dyDescent="0.25">
      <c r="A65" s="4" t="s">
        <v>23</v>
      </c>
      <c r="B65" s="11">
        <v>1092864.83</v>
      </c>
    </row>
    <row r="66" spans="1:2" x14ac:dyDescent="0.25">
      <c r="A66" s="4" t="s">
        <v>34</v>
      </c>
      <c r="B66" s="11">
        <v>2408.4500000000003</v>
      </c>
    </row>
    <row r="67" spans="1:2" x14ac:dyDescent="0.25">
      <c r="A67" s="5" t="s">
        <v>38</v>
      </c>
      <c r="B67" s="10">
        <v>54006348.710000008</v>
      </c>
    </row>
    <row r="68" spans="1:2" x14ac:dyDescent="0.25">
      <c r="A68" s="4" t="s">
        <v>2</v>
      </c>
      <c r="B68" s="11">
        <v>1871921.25</v>
      </c>
    </row>
    <row r="69" spans="1:2" x14ac:dyDescent="0.25">
      <c r="A69" s="4" t="s">
        <v>27</v>
      </c>
      <c r="B69" s="11">
        <v>16468.759999999998</v>
      </c>
    </row>
    <row r="70" spans="1:2" x14ac:dyDescent="0.25">
      <c r="A70" s="4" t="s">
        <v>5</v>
      </c>
      <c r="B70" s="11">
        <v>8074787.9100000011</v>
      </c>
    </row>
    <row r="71" spans="1:2" x14ac:dyDescent="0.25">
      <c r="A71" s="4" t="s">
        <v>29</v>
      </c>
      <c r="B71" s="11">
        <v>16800.88</v>
      </c>
    </row>
    <row r="72" spans="1:2" x14ac:dyDescent="0.25">
      <c r="A72" s="4" t="s">
        <v>24</v>
      </c>
      <c r="B72" s="11">
        <v>3507759.3000000007</v>
      </c>
    </row>
    <row r="73" spans="1:2" x14ac:dyDescent="0.25">
      <c r="A73" s="4" t="s">
        <v>9</v>
      </c>
      <c r="B73" s="11">
        <v>7393304.9800000023</v>
      </c>
    </row>
    <row r="74" spans="1:2" x14ac:dyDescent="0.25">
      <c r="A74" s="4" t="s">
        <v>13</v>
      </c>
      <c r="B74" s="11">
        <v>2474172.46</v>
      </c>
    </row>
    <row r="75" spans="1:2" x14ac:dyDescent="0.25">
      <c r="A75" s="4" t="s">
        <v>15</v>
      </c>
      <c r="B75" s="11">
        <v>14875800.410000002</v>
      </c>
    </row>
    <row r="76" spans="1:2" x14ac:dyDescent="0.25">
      <c r="A76" s="4" t="s">
        <v>18</v>
      </c>
      <c r="B76" s="11">
        <v>931753.25</v>
      </c>
    </row>
    <row r="77" spans="1:2" x14ac:dyDescent="0.25">
      <c r="A77" s="4" t="s">
        <v>25</v>
      </c>
      <c r="B77" s="11">
        <v>226845.59</v>
      </c>
    </row>
    <row r="78" spans="1:2" x14ac:dyDescent="0.25">
      <c r="A78" s="4" t="s">
        <v>32</v>
      </c>
      <c r="B78" s="11">
        <v>208745.62</v>
      </c>
    </row>
    <row r="79" spans="1:2" x14ac:dyDescent="0.25">
      <c r="A79" s="4" t="s">
        <v>30</v>
      </c>
      <c r="B79" s="11">
        <v>635217.82999999996</v>
      </c>
    </row>
    <row r="80" spans="1:2" x14ac:dyDescent="0.25">
      <c r="A80" s="4" t="s">
        <v>19</v>
      </c>
      <c r="B80" s="11">
        <v>2655930.6800000002</v>
      </c>
    </row>
    <row r="81" spans="1:2" x14ac:dyDescent="0.25">
      <c r="A81" s="4" t="s">
        <v>21</v>
      </c>
      <c r="B81" s="11">
        <v>5400923.5299999984</v>
      </c>
    </row>
    <row r="82" spans="1:2" x14ac:dyDescent="0.25">
      <c r="A82" s="4" t="s">
        <v>26</v>
      </c>
      <c r="B82" s="11">
        <v>540709.90999999992</v>
      </c>
    </row>
    <row r="83" spans="1:2" x14ac:dyDescent="0.25">
      <c r="A83" s="4" t="s">
        <v>31</v>
      </c>
      <c r="B83" s="11">
        <v>1091037.6100000001</v>
      </c>
    </row>
    <row r="84" spans="1:2" x14ac:dyDescent="0.25">
      <c r="A84" s="4" t="s">
        <v>22</v>
      </c>
      <c r="B84" s="11">
        <v>2287971.6399999997</v>
      </c>
    </row>
    <row r="85" spans="1:2" x14ac:dyDescent="0.25">
      <c r="A85" s="4" t="s">
        <v>23</v>
      </c>
      <c r="B85" s="11">
        <v>1755773.81</v>
      </c>
    </row>
    <row r="86" spans="1:2" x14ac:dyDescent="0.25">
      <c r="A86" s="4" t="s">
        <v>34</v>
      </c>
      <c r="B86" s="11">
        <v>40423.289999999994</v>
      </c>
    </row>
    <row r="87" spans="1:2" x14ac:dyDescent="0.25">
      <c r="A87" s="5" t="s">
        <v>50</v>
      </c>
      <c r="B87" s="10">
        <v>26512853.830000002</v>
      </c>
    </row>
    <row r="88" spans="1:2" x14ac:dyDescent="0.25">
      <c r="A88" s="4" t="s">
        <v>2</v>
      </c>
      <c r="B88" s="11">
        <v>652131.0199999999</v>
      </c>
    </row>
    <row r="89" spans="1:2" x14ac:dyDescent="0.25">
      <c r="A89" s="4" t="s">
        <v>27</v>
      </c>
      <c r="B89" s="11">
        <v>9188.4</v>
      </c>
    </row>
    <row r="90" spans="1:2" x14ac:dyDescent="0.25">
      <c r="A90" s="4" t="s">
        <v>5</v>
      </c>
      <c r="B90" s="11">
        <v>3333664.0100000007</v>
      </c>
    </row>
    <row r="91" spans="1:2" x14ac:dyDescent="0.25">
      <c r="A91" s="4" t="s">
        <v>28</v>
      </c>
      <c r="B91" s="11">
        <v>14804.69</v>
      </c>
    </row>
    <row r="92" spans="1:2" x14ac:dyDescent="0.25">
      <c r="A92" s="4" t="s">
        <v>29</v>
      </c>
      <c r="B92" s="11">
        <v>9055.1299999999992</v>
      </c>
    </row>
    <row r="93" spans="1:2" x14ac:dyDescent="0.25">
      <c r="A93" s="4" t="s">
        <v>24</v>
      </c>
      <c r="B93" s="11">
        <v>1301901.2400000002</v>
      </c>
    </row>
    <row r="94" spans="1:2" x14ac:dyDescent="0.25">
      <c r="A94" s="4" t="s">
        <v>9</v>
      </c>
      <c r="B94" s="11">
        <v>5366963.830000001</v>
      </c>
    </row>
    <row r="95" spans="1:2" x14ac:dyDescent="0.25">
      <c r="A95" s="4" t="s">
        <v>13</v>
      </c>
      <c r="B95" s="11">
        <v>582813.02</v>
      </c>
    </row>
    <row r="96" spans="1:2" x14ac:dyDescent="0.25">
      <c r="A96" s="4" t="s">
        <v>15</v>
      </c>
      <c r="B96" s="11">
        <v>8485929.0200000014</v>
      </c>
    </row>
    <row r="97" spans="1:2" x14ac:dyDescent="0.25">
      <c r="A97" s="4" t="s">
        <v>18</v>
      </c>
      <c r="B97" s="11">
        <v>322614.3</v>
      </c>
    </row>
    <row r="98" spans="1:2" x14ac:dyDescent="0.25">
      <c r="A98" s="4" t="s">
        <v>25</v>
      </c>
      <c r="B98" s="11">
        <v>88336.25</v>
      </c>
    </row>
    <row r="99" spans="1:2" x14ac:dyDescent="0.25">
      <c r="A99" s="4" t="s">
        <v>32</v>
      </c>
      <c r="B99" s="11">
        <v>90796.98</v>
      </c>
    </row>
    <row r="100" spans="1:2" x14ac:dyDescent="0.25">
      <c r="A100" s="4" t="s">
        <v>30</v>
      </c>
      <c r="B100" s="11">
        <v>249879.04999999993</v>
      </c>
    </row>
    <row r="101" spans="1:2" x14ac:dyDescent="0.25">
      <c r="A101" s="4" t="s">
        <v>19</v>
      </c>
      <c r="B101" s="11">
        <v>1207925.4600000002</v>
      </c>
    </row>
    <row r="102" spans="1:2" x14ac:dyDescent="0.25">
      <c r="A102" s="4" t="s">
        <v>21</v>
      </c>
      <c r="B102" s="11">
        <v>1480480.7399999998</v>
      </c>
    </row>
    <row r="103" spans="1:2" x14ac:dyDescent="0.25">
      <c r="A103" s="4" t="s">
        <v>33</v>
      </c>
      <c r="B103" s="11">
        <v>8699.66</v>
      </c>
    </row>
    <row r="104" spans="1:2" x14ac:dyDescent="0.25">
      <c r="A104" s="4" t="s">
        <v>26</v>
      </c>
      <c r="B104" s="11">
        <v>432098.5</v>
      </c>
    </row>
    <row r="105" spans="1:2" x14ac:dyDescent="0.25">
      <c r="A105" s="4" t="s">
        <v>31</v>
      </c>
      <c r="B105" s="11">
        <v>895634.69</v>
      </c>
    </row>
    <row r="106" spans="1:2" x14ac:dyDescent="0.25">
      <c r="A106" s="4" t="s">
        <v>22</v>
      </c>
      <c r="B106" s="11">
        <v>918807.39999999979</v>
      </c>
    </row>
    <row r="107" spans="1:2" x14ac:dyDescent="0.25">
      <c r="A107" s="4" t="s">
        <v>23</v>
      </c>
      <c r="B107" s="11">
        <v>1047488.0800000002</v>
      </c>
    </row>
    <row r="108" spans="1:2" x14ac:dyDescent="0.25">
      <c r="A108" s="4" t="s">
        <v>34</v>
      </c>
      <c r="B108" s="11">
        <v>13642.36</v>
      </c>
    </row>
    <row r="109" spans="1:2" x14ac:dyDescent="0.25">
      <c r="A109" s="5" t="s">
        <v>52</v>
      </c>
      <c r="B109" s="10">
        <v>18997551.640000001</v>
      </c>
    </row>
    <row r="110" spans="1:2" x14ac:dyDescent="0.25">
      <c r="A110" s="4" t="s">
        <v>2</v>
      </c>
      <c r="B110" s="11">
        <v>169904.78</v>
      </c>
    </row>
    <row r="111" spans="1:2" x14ac:dyDescent="0.25">
      <c r="A111" s="4" t="s">
        <v>27</v>
      </c>
      <c r="B111" s="11">
        <v>554.54</v>
      </c>
    </row>
    <row r="112" spans="1:2" x14ac:dyDescent="0.25">
      <c r="A112" s="4" t="s">
        <v>5</v>
      </c>
      <c r="B112" s="11">
        <v>806199.98</v>
      </c>
    </row>
    <row r="113" spans="1:2" x14ac:dyDescent="0.25">
      <c r="A113" s="4" t="s">
        <v>24</v>
      </c>
      <c r="B113" s="11">
        <v>146322.45000000001</v>
      </c>
    </row>
    <row r="114" spans="1:2" x14ac:dyDescent="0.25">
      <c r="A114" s="4" t="s">
        <v>9</v>
      </c>
      <c r="B114" s="11">
        <v>3345003.02</v>
      </c>
    </row>
    <row r="115" spans="1:2" x14ac:dyDescent="0.25">
      <c r="A115" s="4" t="s">
        <v>13</v>
      </c>
      <c r="B115" s="11">
        <v>272909.63999999996</v>
      </c>
    </row>
    <row r="116" spans="1:2" x14ac:dyDescent="0.25">
      <c r="A116" s="4" t="s">
        <v>15</v>
      </c>
      <c r="B116" s="11">
        <v>9792880.2199999988</v>
      </c>
    </row>
    <row r="117" spans="1:2" x14ac:dyDescent="0.25">
      <c r="A117" s="4" t="s">
        <v>18</v>
      </c>
      <c r="B117" s="11">
        <v>76657.899999999994</v>
      </c>
    </row>
    <row r="118" spans="1:2" x14ac:dyDescent="0.25">
      <c r="A118" s="4" t="s">
        <v>25</v>
      </c>
      <c r="B118" s="11">
        <v>64182.770000000004</v>
      </c>
    </row>
    <row r="119" spans="1:2" x14ac:dyDescent="0.25">
      <c r="A119" s="4" t="s">
        <v>32</v>
      </c>
      <c r="B119" s="11">
        <v>4600</v>
      </c>
    </row>
    <row r="120" spans="1:2" x14ac:dyDescent="0.25">
      <c r="A120" s="4" t="s">
        <v>30</v>
      </c>
      <c r="B120" s="11">
        <v>443594.29999999993</v>
      </c>
    </row>
    <row r="121" spans="1:2" x14ac:dyDescent="0.25">
      <c r="A121" s="4" t="s">
        <v>19</v>
      </c>
      <c r="B121" s="11">
        <v>379247.63999999996</v>
      </c>
    </row>
    <row r="122" spans="1:2" x14ac:dyDescent="0.25">
      <c r="A122" s="4" t="s">
        <v>21</v>
      </c>
      <c r="B122" s="11">
        <v>1145909.7100000002</v>
      </c>
    </row>
    <row r="123" spans="1:2" x14ac:dyDescent="0.25">
      <c r="A123" s="4" t="s">
        <v>33</v>
      </c>
      <c r="B123" s="11">
        <v>27078.920000000002</v>
      </c>
    </row>
    <row r="124" spans="1:2" x14ac:dyDescent="0.25">
      <c r="A124" s="4" t="s">
        <v>26</v>
      </c>
      <c r="B124" s="11">
        <v>570223.87000000011</v>
      </c>
    </row>
    <row r="125" spans="1:2" x14ac:dyDescent="0.25">
      <c r="A125" s="4" t="s">
        <v>31</v>
      </c>
      <c r="B125" s="11">
        <v>203944.33</v>
      </c>
    </row>
    <row r="126" spans="1:2" x14ac:dyDescent="0.25">
      <c r="A126" s="4" t="s">
        <v>22</v>
      </c>
      <c r="B126" s="11">
        <v>910523.8</v>
      </c>
    </row>
    <row r="127" spans="1:2" x14ac:dyDescent="0.25">
      <c r="A127" s="4" t="s">
        <v>23</v>
      </c>
      <c r="B127" s="11">
        <v>637813.77</v>
      </c>
    </row>
    <row r="128" spans="1:2" x14ac:dyDescent="0.25">
      <c r="A128" s="5" t="s">
        <v>53</v>
      </c>
      <c r="B128" s="10">
        <v>2797572.01</v>
      </c>
    </row>
    <row r="129" spans="1:2" x14ac:dyDescent="0.25">
      <c r="A129" s="4" t="s">
        <v>2</v>
      </c>
      <c r="B129" s="11">
        <v>48038.759999999995</v>
      </c>
    </row>
    <row r="130" spans="1:2" x14ac:dyDescent="0.25">
      <c r="A130" s="4" t="s">
        <v>5</v>
      </c>
      <c r="B130" s="11">
        <v>474092.23999999993</v>
      </c>
    </row>
    <row r="131" spans="1:2" x14ac:dyDescent="0.25">
      <c r="A131" s="4" t="s">
        <v>9</v>
      </c>
      <c r="B131" s="11">
        <v>2093987.0699999998</v>
      </c>
    </row>
    <row r="132" spans="1:2" x14ac:dyDescent="0.25">
      <c r="A132" s="4" t="s">
        <v>13</v>
      </c>
      <c r="B132" s="11">
        <v>14417.25</v>
      </c>
    </row>
    <row r="133" spans="1:2" x14ac:dyDescent="0.25">
      <c r="A133" s="4" t="s">
        <v>15</v>
      </c>
      <c r="B133" s="11">
        <v>5435.04</v>
      </c>
    </row>
    <row r="134" spans="1:2" x14ac:dyDescent="0.25">
      <c r="A134" s="4" t="s">
        <v>18</v>
      </c>
      <c r="B134" s="11">
        <v>10929.34</v>
      </c>
    </row>
    <row r="135" spans="1:2" x14ac:dyDescent="0.25">
      <c r="A135" s="4" t="s">
        <v>19</v>
      </c>
      <c r="B135" s="11">
        <v>59160.540000000008</v>
      </c>
    </row>
    <row r="136" spans="1:2" x14ac:dyDescent="0.25">
      <c r="A136" s="4" t="s">
        <v>21</v>
      </c>
      <c r="B136" s="11">
        <v>12634.37</v>
      </c>
    </row>
    <row r="137" spans="1:2" x14ac:dyDescent="0.25">
      <c r="A137" s="4" t="s">
        <v>31</v>
      </c>
      <c r="B137" s="11">
        <v>2300</v>
      </c>
    </row>
    <row r="138" spans="1:2" x14ac:dyDescent="0.25">
      <c r="A138" s="4" t="s">
        <v>22</v>
      </c>
      <c r="B138" s="11">
        <v>74277.399999999994</v>
      </c>
    </row>
    <row r="139" spans="1:2" x14ac:dyDescent="0.25">
      <c r="A139" s="4" t="s">
        <v>23</v>
      </c>
      <c r="B139" s="11">
        <v>2300</v>
      </c>
    </row>
    <row r="140" spans="1:2" x14ac:dyDescent="0.25">
      <c r="A140" s="5" t="s">
        <v>54</v>
      </c>
      <c r="B140" s="10">
        <v>61803056.400000006</v>
      </c>
    </row>
    <row r="141" spans="1:2" x14ac:dyDescent="0.25">
      <c r="A141" s="4" t="s">
        <v>2</v>
      </c>
      <c r="B141" s="11">
        <v>271016.39</v>
      </c>
    </row>
    <row r="142" spans="1:2" x14ac:dyDescent="0.25">
      <c r="A142" s="4" t="s">
        <v>27</v>
      </c>
      <c r="B142" s="11">
        <v>3071.6</v>
      </c>
    </row>
    <row r="143" spans="1:2" x14ac:dyDescent="0.25">
      <c r="A143" s="4" t="s">
        <v>5</v>
      </c>
      <c r="B143" s="11">
        <v>2525374.3899999997</v>
      </c>
    </row>
    <row r="144" spans="1:2" x14ac:dyDescent="0.25">
      <c r="A144" s="4" t="s">
        <v>24</v>
      </c>
      <c r="B144" s="11">
        <v>560263.09000000008</v>
      </c>
    </row>
    <row r="145" spans="1:2" x14ac:dyDescent="0.25">
      <c r="A145" s="4" t="s">
        <v>9</v>
      </c>
      <c r="B145" s="11">
        <v>15431421.660000002</v>
      </c>
    </row>
    <row r="146" spans="1:2" x14ac:dyDescent="0.25">
      <c r="A146" s="4" t="s">
        <v>13</v>
      </c>
      <c r="B146" s="11">
        <v>567665.44000000006</v>
      </c>
    </row>
    <row r="147" spans="1:2" x14ac:dyDescent="0.25">
      <c r="A147" s="4" t="s">
        <v>15</v>
      </c>
      <c r="B147" s="11">
        <v>29088995.32</v>
      </c>
    </row>
    <row r="148" spans="1:2" x14ac:dyDescent="0.25">
      <c r="A148" s="4" t="s">
        <v>18</v>
      </c>
      <c r="B148" s="11">
        <v>190601.75000000003</v>
      </c>
    </row>
    <row r="149" spans="1:2" x14ac:dyDescent="0.25">
      <c r="A149" s="4" t="s">
        <v>25</v>
      </c>
      <c r="B149" s="11">
        <v>204287.86000000002</v>
      </c>
    </row>
    <row r="150" spans="1:2" x14ac:dyDescent="0.25">
      <c r="A150" s="4" t="s">
        <v>32</v>
      </c>
      <c r="B150" s="11">
        <v>11500</v>
      </c>
    </row>
    <row r="151" spans="1:2" x14ac:dyDescent="0.25">
      <c r="A151" s="4" t="s">
        <v>30</v>
      </c>
      <c r="B151" s="11">
        <v>440502.24000000005</v>
      </c>
    </row>
    <row r="152" spans="1:2" x14ac:dyDescent="0.25">
      <c r="A152" s="4" t="s">
        <v>19</v>
      </c>
      <c r="B152" s="11">
        <v>1206114.54</v>
      </c>
    </row>
    <row r="153" spans="1:2" x14ac:dyDescent="0.25">
      <c r="A153" s="4" t="s">
        <v>21</v>
      </c>
      <c r="B153" s="11">
        <v>3268512.13</v>
      </c>
    </row>
    <row r="154" spans="1:2" x14ac:dyDescent="0.25">
      <c r="A154" s="4" t="s">
        <v>33</v>
      </c>
      <c r="B154" s="11">
        <v>118592.49</v>
      </c>
    </row>
    <row r="155" spans="1:2" x14ac:dyDescent="0.25">
      <c r="A155" s="4" t="s">
        <v>26</v>
      </c>
      <c r="B155" s="11">
        <v>678753.16999999993</v>
      </c>
    </row>
    <row r="156" spans="1:2" x14ac:dyDescent="0.25">
      <c r="A156" s="4" t="s">
        <v>31</v>
      </c>
      <c r="B156" s="11">
        <v>725091.82000000018</v>
      </c>
    </row>
    <row r="157" spans="1:2" x14ac:dyDescent="0.25">
      <c r="A157" s="4" t="s">
        <v>22</v>
      </c>
      <c r="B157" s="11">
        <v>2459229.12</v>
      </c>
    </row>
    <row r="158" spans="1:2" x14ac:dyDescent="0.25">
      <c r="A158" s="4" t="s">
        <v>23</v>
      </c>
      <c r="B158" s="11">
        <v>4045965.04</v>
      </c>
    </row>
    <row r="159" spans="1:2" x14ac:dyDescent="0.25">
      <c r="A159" s="4" t="s">
        <v>34</v>
      </c>
      <c r="B159" s="11">
        <v>6098.35</v>
      </c>
    </row>
    <row r="160" spans="1:2" x14ac:dyDescent="0.25">
      <c r="A160" s="5" t="s">
        <v>55</v>
      </c>
      <c r="B160" s="10">
        <v>17930555.480000004</v>
      </c>
    </row>
    <row r="161" spans="1:2" x14ac:dyDescent="0.25">
      <c r="A161" s="4" t="s">
        <v>2</v>
      </c>
      <c r="B161" s="11">
        <v>1156696.71</v>
      </c>
    </row>
    <row r="162" spans="1:2" x14ac:dyDescent="0.25">
      <c r="A162" s="4" t="s">
        <v>5</v>
      </c>
      <c r="B162" s="11">
        <v>2494084.2399999998</v>
      </c>
    </row>
    <row r="163" spans="1:2" x14ac:dyDescent="0.25">
      <c r="A163" s="4" t="s">
        <v>28</v>
      </c>
      <c r="B163" s="11">
        <v>8255.8799999999992</v>
      </c>
    </row>
    <row r="164" spans="1:2" x14ac:dyDescent="0.25">
      <c r="A164" s="4" t="s">
        <v>24</v>
      </c>
      <c r="B164" s="11">
        <v>56963.340000000004</v>
      </c>
    </row>
    <row r="165" spans="1:2" x14ac:dyDescent="0.25">
      <c r="A165" s="4" t="s">
        <v>9</v>
      </c>
      <c r="B165" s="11">
        <v>1906283.7100000002</v>
      </c>
    </row>
    <row r="166" spans="1:2" x14ac:dyDescent="0.25">
      <c r="A166" s="4" t="s">
        <v>13</v>
      </c>
      <c r="B166" s="11">
        <v>669323.07999999996</v>
      </c>
    </row>
    <row r="167" spans="1:2" x14ac:dyDescent="0.25">
      <c r="A167" s="4" t="s">
        <v>15</v>
      </c>
      <c r="B167" s="11">
        <v>4473352</v>
      </c>
    </row>
    <row r="168" spans="1:2" x14ac:dyDescent="0.25">
      <c r="A168" s="4" t="s">
        <v>18</v>
      </c>
      <c r="B168" s="11">
        <v>1676112.1800000002</v>
      </c>
    </row>
    <row r="169" spans="1:2" x14ac:dyDescent="0.25">
      <c r="A169" s="4" t="s">
        <v>30</v>
      </c>
      <c r="B169" s="11">
        <v>59997.64</v>
      </c>
    </row>
    <row r="170" spans="1:2" x14ac:dyDescent="0.25">
      <c r="A170" s="4" t="s">
        <v>19</v>
      </c>
      <c r="B170" s="11">
        <v>721471.56</v>
      </c>
    </row>
    <row r="171" spans="1:2" x14ac:dyDescent="0.25">
      <c r="A171" s="4" t="s">
        <v>21</v>
      </c>
      <c r="B171" s="11">
        <v>641961.14999999991</v>
      </c>
    </row>
    <row r="172" spans="1:2" x14ac:dyDescent="0.25">
      <c r="A172" s="4" t="s">
        <v>33</v>
      </c>
      <c r="B172" s="11">
        <v>461017.57</v>
      </c>
    </row>
    <row r="173" spans="1:2" x14ac:dyDescent="0.25">
      <c r="A173" s="4" t="s">
        <v>26</v>
      </c>
      <c r="B173" s="11">
        <v>21034.43</v>
      </c>
    </row>
    <row r="174" spans="1:2" x14ac:dyDescent="0.25">
      <c r="A174" s="4" t="s">
        <v>31</v>
      </c>
      <c r="B174" s="11">
        <v>56706.75</v>
      </c>
    </row>
    <row r="175" spans="1:2" x14ac:dyDescent="0.25">
      <c r="A175" s="4" t="s">
        <v>22</v>
      </c>
      <c r="B175" s="11">
        <v>2162287.7999999998</v>
      </c>
    </row>
    <row r="176" spans="1:2" x14ac:dyDescent="0.25">
      <c r="A176" s="4" t="s">
        <v>23</v>
      </c>
      <c r="B176" s="11">
        <v>1365007.44</v>
      </c>
    </row>
    <row r="177" spans="1:2" x14ac:dyDescent="0.25">
      <c r="A177" s="5" t="s">
        <v>57</v>
      </c>
      <c r="B177" s="10">
        <v>160885.01999999999</v>
      </c>
    </row>
    <row r="178" spans="1:2" x14ac:dyDescent="0.25">
      <c r="A178" s="4" t="s">
        <v>5</v>
      </c>
      <c r="B178" s="11">
        <v>45650.37</v>
      </c>
    </row>
    <row r="179" spans="1:2" x14ac:dyDescent="0.25">
      <c r="A179" s="4" t="s">
        <v>24</v>
      </c>
      <c r="B179" s="11">
        <v>20113.75</v>
      </c>
    </row>
    <row r="180" spans="1:2" x14ac:dyDescent="0.25">
      <c r="A180" s="4" t="s">
        <v>9</v>
      </c>
      <c r="B180" s="11">
        <v>22312.82</v>
      </c>
    </row>
    <row r="181" spans="1:2" x14ac:dyDescent="0.25">
      <c r="A181" s="4" t="s">
        <v>15</v>
      </c>
      <c r="B181" s="11">
        <v>32830.99</v>
      </c>
    </row>
    <row r="182" spans="1:2" x14ac:dyDescent="0.25">
      <c r="A182" s="4" t="s">
        <v>30</v>
      </c>
      <c r="B182" s="11">
        <v>5019.41</v>
      </c>
    </row>
    <row r="183" spans="1:2" x14ac:dyDescent="0.25">
      <c r="A183" s="4" t="s">
        <v>19</v>
      </c>
      <c r="B183" s="11">
        <v>8872.369999999999</v>
      </c>
    </row>
    <row r="184" spans="1:2" x14ac:dyDescent="0.25">
      <c r="A184" s="4" t="s">
        <v>21</v>
      </c>
      <c r="B184" s="11">
        <v>9304.39</v>
      </c>
    </row>
    <row r="185" spans="1:2" x14ac:dyDescent="0.25">
      <c r="A185" s="4" t="s">
        <v>26</v>
      </c>
      <c r="B185" s="11">
        <v>6129.2</v>
      </c>
    </row>
    <row r="186" spans="1:2" x14ac:dyDescent="0.25">
      <c r="A186" s="4" t="s">
        <v>31</v>
      </c>
      <c r="B186" s="11">
        <v>550.21</v>
      </c>
    </row>
    <row r="187" spans="1:2" x14ac:dyDescent="0.25">
      <c r="A187" s="4" t="s">
        <v>22</v>
      </c>
      <c r="B187" s="11">
        <v>10101.51</v>
      </c>
    </row>
    <row r="188" spans="1:2" x14ac:dyDescent="0.25">
      <c r="A188" s="3" t="s">
        <v>6</v>
      </c>
      <c r="B188" s="7">
        <v>657768437.56000018</v>
      </c>
    </row>
    <row r="189" spans="1:2" x14ac:dyDescent="0.25">
      <c r="A189" s="5" t="s">
        <v>1</v>
      </c>
      <c r="B189" s="10">
        <v>155452764.88</v>
      </c>
    </row>
    <row r="190" spans="1:2" x14ac:dyDescent="0.25">
      <c r="A190" s="4" t="s">
        <v>2</v>
      </c>
      <c r="B190" s="11">
        <v>1394560.2599999998</v>
      </c>
    </row>
    <row r="191" spans="1:2" x14ac:dyDescent="0.25">
      <c r="A191" s="4" t="s">
        <v>27</v>
      </c>
      <c r="B191" s="11">
        <v>290752.02999999997</v>
      </c>
    </row>
    <row r="192" spans="1:2" x14ac:dyDescent="0.25">
      <c r="A192" s="4" t="s">
        <v>5</v>
      </c>
      <c r="B192" s="11">
        <v>13636487.640000001</v>
      </c>
    </row>
    <row r="193" spans="1:2" x14ac:dyDescent="0.25">
      <c r="A193" s="4" t="s">
        <v>28</v>
      </c>
      <c r="B193" s="11">
        <v>343492.68</v>
      </c>
    </row>
    <row r="194" spans="1:2" x14ac:dyDescent="0.25">
      <c r="A194" s="4" t="s">
        <v>29</v>
      </c>
      <c r="B194" s="11">
        <v>186840.85000000003</v>
      </c>
    </row>
    <row r="195" spans="1:2" x14ac:dyDescent="0.25">
      <c r="A195" s="4" t="s">
        <v>24</v>
      </c>
      <c r="B195" s="11">
        <v>8751461.5700000003</v>
      </c>
    </row>
    <row r="196" spans="1:2" x14ac:dyDescent="0.25">
      <c r="A196" s="4" t="s">
        <v>9</v>
      </c>
      <c r="B196" s="11">
        <v>22743620.52</v>
      </c>
    </row>
    <row r="197" spans="1:2" x14ac:dyDescent="0.25">
      <c r="A197" s="4" t="s">
        <v>13</v>
      </c>
      <c r="B197" s="11">
        <v>5173668.8100000005</v>
      </c>
    </row>
    <row r="198" spans="1:2" x14ac:dyDescent="0.25">
      <c r="A198" s="4" t="s">
        <v>15</v>
      </c>
      <c r="B198" s="11">
        <v>68014327.24000001</v>
      </c>
    </row>
    <row r="199" spans="1:2" x14ac:dyDescent="0.25">
      <c r="A199" s="4" t="s">
        <v>18</v>
      </c>
      <c r="B199" s="11">
        <v>1902675.8300000005</v>
      </c>
    </row>
    <row r="200" spans="1:2" x14ac:dyDescent="0.25">
      <c r="A200" s="4" t="s">
        <v>25</v>
      </c>
      <c r="B200" s="11">
        <v>936256.49000000011</v>
      </c>
    </row>
    <row r="201" spans="1:2" x14ac:dyDescent="0.25">
      <c r="A201" s="4" t="s">
        <v>32</v>
      </c>
      <c r="B201" s="11">
        <v>70750.510000000009</v>
      </c>
    </row>
    <row r="202" spans="1:2" x14ac:dyDescent="0.25">
      <c r="A202" s="4" t="s">
        <v>30</v>
      </c>
      <c r="B202" s="11">
        <v>3425381.22</v>
      </c>
    </row>
    <row r="203" spans="1:2" x14ac:dyDescent="0.25">
      <c r="A203" s="4" t="s">
        <v>19</v>
      </c>
      <c r="B203" s="11">
        <v>8426931.0099999998</v>
      </c>
    </row>
    <row r="204" spans="1:2" x14ac:dyDescent="0.25">
      <c r="A204" s="4" t="s">
        <v>21</v>
      </c>
      <c r="B204" s="11">
        <v>8662378.4800000004</v>
      </c>
    </row>
    <row r="205" spans="1:2" x14ac:dyDescent="0.25">
      <c r="A205" s="4" t="s">
        <v>33</v>
      </c>
      <c r="B205" s="11">
        <v>27870.41</v>
      </c>
    </row>
    <row r="206" spans="1:2" x14ac:dyDescent="0.25">
      <c r="A206" s="4" t="s">
        <v>26</v>
      </c>
      <c r="B206" s="11">
        <v>1640958.45</v>
      </c>
    </row>
    <row r="207" spans="1:2" x14ac:dyDescent="0.25">
      <c r="A207" s="4" t="s">
        <v>31</v>
      </c>
      <c r="B207" s="11">
        <v>1058117.9999999998</v>
      </c>
    </row>
    <row r="208" spans="1:2" x14ac:dyDescent="0.25">
      <c r="A208" s="4" t="s">
        <v>22</v>
      </c>
      <c r="B208" s="11">
        <v>5196869.830000001</v>
      </c>
    </row>
    <row r="209" spans="1:2" x14ac:dyDescent="0.25">
      <c r="A209" s="4" t="s">
        <v>23</v>
      </c>
      <c r="B209" s="11">
        <v>3531113.1900000009</v>
      </c>
    </row>
    <row r="210" spans="1:2" x14ac:dyDescent="0.25">
      <c r="A210" s="4" t="s">
        <v>34</v>
      </c>
      <c r="B210" s="11">
        <v>23734.530000000002</v>
      </c>
    </row>
    <row r="211" spans="1:2" x14ac:dyDescent="0.25">
      <c r="A211" s="4" t="s">
        <v>35</v>
      </c>
      <c r="B211" s="11">
        <v>14515.33</v>
      </c>
    </row>
    <row r="212" spans="1:2" x14ac:dyDescent="0.25">
      <c r="A212" s="5" t="s">
        <v>36</v>
      </c>
      <c r="B212" s="10">
        <v>21660628.869999994</v>
      </c>
    </row>
    <row r="213" spans="1:2" x14ac:dyDescent="0.25">
      <c r="A213" s="4" t="s">
        <v>2</v>
      </c>
      <c r="B213" s="11">
        <v>258695.33</v>
      </c>
    </row>
    <row r="214" spans="1:2" x14ac:dyDescent="0.25">
      <c r="A214" s="4" t="s">
        <v>27</v>
      </c>
      <c r="B214" s="11">
        <v>727.92</v>
      </c>
    </row>
    <row r="215" spans="1:2" x14ac:dyDescent="0.25">
      <c r="A215" s="4" t="s">
        <v>5</v>
      </c>
      <c r="B215" s="11">
        <v>3115275.1199999982</v>
      </c>
    </row>
    <row r="216" spans="1:2" x14ac:dyDescent="0.25">
      <c r="A216" s="4" t="s">
        <v>28</v>
      </c>
      <c r="B216" s="11">
        <v>147225.86000000002</v>
      </c>
    </row>
    <row r="217" spans="1:2" x14ac:dyDescent="0.25">
      <c r="A217" s="4" t="s">
        <v>29</v>
      </c>
      <c r="B217" s="11">
        <v>40639.379999999997</v>
      </c>
    </row>
    <row r="218" spans="1:2" x14ac:dyDescent="0.25">
      <c r="A218" s="4" t="s">
        <v>24</v>
      </c>
      <c r="B218" s="11">
        <v>2205300.11</v>
      </c>
    </row>
    <row r="219" spans="1:2" x14ac:dyDescent="0.25">
      <c r="A219" s="4" t="s">
        <v>9</v>
      </c>
      <c r="B219" s="11">
        <v>3134112.8299999991</v>
      </c>
    </row>
    <row r="220" spans="1:2" x14ac:dyDescent="0.25">
      <c r="A220" s="4" t="s">
        <v>13</v>
      </c>
      <c r="B220" s="11">
        <v>621088.36</v>
      </c>
    </row>
    <row r="221" spans="1:2" x14ac:dyDescent="0.25">
      <c r="A221" s="4" t="s">
        <v>15</v>
      </c>
      <c r="B221" s="11">
        <v>2926984.4699999997</v>
      </c>
    </row>
    <row r="222" spans="1:2" x14ac:dyDescent="0.25">
      <c r="A222" s="4" t="s">
        <v>18</v>
      </c>
      <c r="B222" s="11">
        <v>621912.36</v>
      </c>
    </row>
    <row r="223" spans="1:2" x14ac:dyDescent="0.25">
      <c r="A223" s="4" t="s">
        <v>25</v>
      </c>
      <c r="B223" s="11">
        <v>161451.33999999997</v>
      </c>
    </row>
    <row r="224" spans="1:2" x14ac:dyDescent="0.25">
      <c r="A224" s="4" t="s">
        <v>32</v>
      </c>
      <c r="B224" s="11">
        <v>25632.71</v>
      </c>
    </row>
    <row r="225" spans="1:2" x14ac:dyDescent="0.25">
      <c r="A225" s="4" t="s">
        <v>30</v>
      </c>
      <c r="B225" s="11">
        <v>199961.85</v>
      </c>
    </row>
    <row r="226" spans="1:2" x14ac:dyDescent="0.25">
      <c r="A226" s="4" t="s">
        <v>19</v>
      </c>
      <c r="B226" s="11">
        <v>2805449.2199999997</v>
      </c>
    </row>
    <row r="227" spans="1:2" x14ac:dyDescent="0.25">
      <c r="A227" s="4" t="s">
        <v>21</v>
      </c>
      <c r="B227" s="11">
        <v>3180672.2500000005</v>
      </c>
    </row>
    <row r="228" spans="1:2" x14ac:dyDescent="0.25">
      <c r="A228" s="4" t="s">
        <v>33</v>
      </c>
      <c r="B228" s="11">
        <v>1210.1599999999999</v>
      </c>
    </row>
    <row r="229" spans="1:2" x14ac:dyDescent="0.25">
      <c r="A229" s="4" t="s">
        <v>26</v>
      </c>
      <c r="B229" s="11">
        <v>134617.51</v>
      </c>
    </row>
    <row r="230" spans="1:2" x14ac:dyDescent="0.25">
      <c r="A230" s="4" t="s">
        <v>31</v>
      </c>
      <c r="B230" s="11">
        <v>94742.970000000016</v>
      </c>
    </row>
    <row r="231" spans="1:2" x14ac:dyDescent="0.25">
      <c r="A231" s="4" t="s">
        <v>22</v>
      </c>
      <c r="B231" s="11">
        <v>1413059.1600000001</v>
      </c>
    </row>
    <row r="232" spans="1:2" x14ac:dyDescent="0.25">
      <c r="A232" s="4" t="s">
        <v>23</v>
      </c>
      <c r="B232" s="11">
        <v>569245.12999999989</v>
      </c>
    </row>
    <row r="233" spans="1:2" x14ac:dyDescent="0.25">
      <c r="A233" s="4" t="s">
        <v>34</v>
      </c>
      <c r="B233" s="11">
        <v>2624.83</v>
      </c>
    </row>
    <row r="234" spans="1:2" x14ac:dyDescent="0.25">
      <c r="A234" s="5" t="s">
        <v>37</v>
      </c>
      <c r="B234" s="10">
        <v>79111790.900000036</v>
      </c>
    </row>
    <row r="235" spans="1:2" x14ac:dyDescent="0.25">
      <c r="A235" s="4" t="s">
        <v>2</v>
      </c>
      <c r="B235" s="11">
        <v>536180.36</v>
      </c>
    </row>
    <row r="236" spans="1:2" x14ac:dyDescent="0.25">
      <c r="A236" s="4" t="s">
        <v>27</v>
      </c>
      <c r="B236" s="11">
        <v>290379.94</v>
      </c>
    </row>
    <row r="237" spans="1:2" x14ac:dyDescent="0.25">
      <c r="A237" s="4" t="s">
        <v>5</v>
      </c>
      <c r="B237" s="11">
        <v>6706556.2299999995</v>
      </c>
    </row>
    <row r="238" spans="1:2" x14ac:dyDescent="0.25">
      <c r="A238" s="4" t="s">
        <v>28</v>
      </c>
      <c r="B238" s="11">
        <v>301022.36</v>
      </c>
    </row>
    <row r="239" spans="1:2" x14ac:dyDescent="0.25">
      <c r="A239" s="4" t="s">
        <v>29</v>
      </c>
      <c r="B239" s="11">
        <v>221104.26</v>
      </c>
    </row>
    <row r="240" spans="1:2" x14ac:dyDescent="0.25">
      <c r="A240" s="4" t="s">
        <v>24</v>
      </c>
      <c r="B240" s="11">
        <v>5444159.6599999992</v>
      </c>
    </row>
    <row r="241" spans="1:2" x14ac:dyDescent="0.25">
      <c r="A241" s="4" t="s">
        <v>9</v>
      </c>
      <c r="B241" s="11">
        <v>9873525.6200000029</v>
      </c>
    </row>
    <row r="242" spans="1:2" x14ac:dyDescent="0.25">
      <c r="A242" s="4" t="s">
        <v>13</v>
      </c>
      <c r="B242" s="11">
        <v>2724014.8200000003</v>
      </c>
    </row>
    <row r="243" spans="1:2" x14ac:dyDescent="0.25">
      <c r="A243" s="4" t="s">
        <v>15</v>
      </c>
      <c r="B243" s="11">
        <v>33404335.480000004</v>
      </c>
    </row>
    <row r="244" spans="1:2" x14ac:dyDescent="0.25">
      <c r="A244" s="4" t="s">
        <v>18</v>
      </c>
      <c r="B244" s="11">
        <v>1168075.28</v>
      </c>
    </row>
    <row r="245" spans="1:2" x14ac:dyDescent="0.25">
      <c r="A245" s="4" t="s">
        <v>25</v>
      </c>
      <c r="B245" s="11">
        <v>550832.10000000009</v>
      </c>
    </row>
    <row r="246" spans="1:2" x14ac:dyDescent="0.25">
      <c r="A246" s="4" t="s">
        <v>32</v>
      </c>
      <c r="B246" s="11">
        <v>66688.83</v>
      </c>
    </row>
    <row r="247" spans="1:2" x14ac:dyDescent="0.25">
      <c r="A247" s="4" t="s">
        <v>30</v>
      </c>
      <c r="B247" s="11">
        <v>1698805.5399999998</v>
      </c>
    </row>
    <row r="248" spans="1:2" x14ac:dyDescent="0.25">
      <c r="A248" s="4" t="s">
        <v>19</v>
      </c>
      <c r="B248" s="11">
        <v>4347559.9499999993</v>
      </c>
    </row>
    <row r="249" spans="1:2" x14ac:dyDescent="0.25">
      <c r="A249" s="4" t="s">
        <v>21</v>
      </c>
      <c r="B249" s="11">
        <v>4740464.7200000007</v>
      </c>
    </row>
    <row r="250" spans="1:2" x14ac:dyDescent="0.25">
      <c r="A250" s="4" t="s">
        <v>33</v>
      </c>
      <c r="B250" s="11">
        <v>35779.369999999995</v>
      </c>
    </row>
    <row r="251" spans="1:2" x14ac:dyDescent="0.25">
      <c r="A251" s="4" t="s">
        <v>26</v>
      </c>
      <c r="B251" s="11">
        <v>667582.30999999994</v>
      </c>
    </row>
    <row r="252" spans="1:2" x14ac:dyDescent="0.25">
      <c r="A252" s="4" t="s">
        <v>31</v>
      </c>
      <c r="B252" s="11">
        <v>637625.42999999993</v>
      </c>
    </row>
    <row r="253" spans="1:2" x14ac:dyDescent="0.25">
      <c r="A253" s="4" t="s">
        <v>22</v>
      </c>
      <c r="B253" s="11">
        <v>3249178.12</v>
      </c>
    </row>
    <row r="254" spans="1:2" x14ac:dyDescent="0.25">
      <c r="A254" s="4" t="s">
        <v>23</v>
      </c>
      <c r="B254" s="11">
        <v>2440246.2300000004</v>
      </c>
    </row>
    <row r="255" spans="1:2" x14ac:dyDescent="0.25">
      <c r="A255" s="4" t="s">
        <v>34</v>
      </c>
      <c r="B255" s="11">
        <v>5668.76</v>
      </c>
    </row>
    <row r="256" spans="1:2" x14ac:dyDescent="0.25">
      <c r="A256" s="4" t="s">
        <v>35</v>
      </c>
      <c r="B256" s="11">
        <v>2005.53</v>
      </c>
    </row>
    <row r="257" spans="1:2" x14ac:dyDescent="0.25">
      <c r="A257" s="5" t="s">
        <v>38</v>
      </c>
      <c r="B257" s="10">
        <v>124296658.63</v>
      </c>
    </row>
    <row r="258" spans="1:2" x14ac:dyDescent="0.25">
      <c r="A258" s="4" t="s">
        <v>2</v>
      </c>
      <c r="B258" s="11">
        <v>1472335.2199999997</v>
      </c>
    </row>
    <row r="259" spans="1:2" x14ac:dyDescent="0.25">
      <c r="A259" s="4" t="s">
        <v>27</v>
      </c>
      <c r="B259" s="11">
        <v>80192.44</v>
      </c>
    </row>
    <row r="260" spans="1:2" x14ac:dyDescent="0.25">
      <c r="A260" s="4" t="s">
        <v>5</v>
      </c>
      <c r="B260" s="11">
        <v>10558784.570000004</v>
      </c>
    </row>
    <row r="261" spans="1:2" x14ac:dyDescent="0.25">
      <c r="A261" s="4" t="s">
        <v>28</v>
      </c>
      <c r="B261" s="11">
        <v>165681.69</v>
      </c>
    </row>
    <row r="262" spans="1:2" x14ac:dyDescent="0.25">
      <c r="A262" s="4" t="s">
        <v>29</v>
      </c>
      <c r="B262" s="11">
        <v>151776.35</v>
      </c>
    </row>
    <row r="263" spans="1:2" x14ac:dyDescent="0.25">
      <c r="A263" s="4" t="s">
        <v>24</v>
      </c>
      <c r="B263" s="11">
        <v>5402972.9299999997</v>
      </c>
    </row>
    <row r="264" spans="1:2" x14ac:dyDescent="0.25">
      <c r="A264" s="4" t="s">
        <v>9</v>
      </c>
      <c r="B264" s="11">
        <v>13118579.129999995</v>
      </c>
    </row>
    <row r="265" spans="1:2" x14ac:dyDescent="0.25">
      <c r="A265" s="4" t="s">
        <v>13</v>
      </c>
      <c r="B265" s="11">
        <v>5316759.7499999972</v>
      </c>
    </row>
    <row r="266" spans="1:2" x14ac:dyDescent="0.25">
      <c r="A266" s="4" t="s">
        <v>15</v>
      </c>
      <c r="B266" s="11">
        <v>51712611.449999996</v>
      </c>
    </row>
    <row r="267" spans="1:2" x14ac:dyDescent="0.25">
      <c r="A267" s="4" t="s">
        <v>18</v>
      </c>
      <c r="B267" s="11">
        <v>1752096.939999999</v>
      </c>
    </row>
    <row r="268" spans="1:2" x14ac:dyDescent="0.25">
      <c r="A268" s="4" t="s">
        <v>25</v>
      </c>
      <c r="B268" s="11">
        <v>609401.20000000007</v>
      </c>
    </row>
    <row r="269" spans="1:2" x14ac:dyDescent="0.25">
      <c r="A269" s="4" t="s">
        <v>32</v>
      </c>
      <c r="B269" s="11">
        <v>120638.20999999999</v>
      </c>
    </row>
    <row r="270" spans="1:2" x14ac:dyDescent="0.25">
      <c r="A270" s="4" t="s">
        <v>30</v>
      </c>
      <c r="B270" s="11">
        <v>4136401.2199999997</v>
      </c>
    </row>
    <row r="271" spans="1:2" x14ac:dyDescent="0.25">
      <c r="A271" s="4" t="s">
        <v>19</v>
      </c>
      <c r="B271" s="11">
        <v>7016409.0899999999</v>
      </c>
    </row>
    <row r="272" spans="1:2" x14ac:dyDescent="0.25">
      <c r="A272" s="4" t="s">
        <v>21</v>
      </c>
      <c r="B272" s="11">
        <v>9285951.7399999965</v>
      </c>
    </row>
    <row r="273" spans="1:2" x14ac:dyDescent="0.25">
      <c r="A273" s="4" t="s">
        <v>33</v>
      </c>
      <c r="B273" s="11">
        <v>8520.7900000000009</v>
      </c>
    </row>
    <row r="274" spans="1:2" x14ac:dyDescent="0.25">
      <c r="A274" s="4" t="s">
        <v>26</v>
      </c>
      <c r="B274" s="11">
        <v>1744932.0699999996</v>
      </c>
    </row>
    <row r="275" spans="1:2" x14ac:dyDescent="0.25">
      <c r="A275" s="4" t="s">
        <v>31</v>
      </c>
      <c r="B275" s="11">
        <v>2549073.7600000002</v>
      </c>
    </row>
    <row r="276" spans="1:2" x14ac:dyDescent="0.25">
      <c r="A276" s="4" t="s">
        <v>22</v>
      </c>
      <c r="B276" s="11">
        <v>5844511.6699999999</v>
      </c>
    </row>
    <row r="277" spans="1:2" x14ac:dyDescent="0.25">
      <c r="A277" s="4" t="s">
        <v>23</v>
      </c>
      <c r="B277" s="11">
        <v>3174979.97</v>
      </c>
    </row>
    <row r="278" spans="1:2" x14ac:dyDescent="0.25">
      <c r="A278" s="4" t="s">
        <v>34</v>
      </c>
      <c r="B278" s="11">
        <v>41134.840000000004</v>
      </c>
    </row>
    <row r="279" spans="1:2" x14ac:dyDescent="0.25">
      <c r="A279" s="4" t="s">
        <v>35</v>
      </c>
      <c r="B279" s="11">
        <v>32913.599999999999</v>
      </c>
    </row>
    <row r="280" spans="1:2" x14ac:dyDescent="0.25">
      <c r="A280" s="5" t="s">
        <v>50</v>
      </c>
      <c r="B280" s="10">
        <v>63469727.590000004</v>
      </c>
    </row>
    <row r="281" spans="1:2" x14ac:dyDescent="0.25">
      <c r="A281" s="4" t="s">
        <v>2</v>
      </c>
      <c r="B281" s="11">
        <v>474256.57000000007</v>
      </c>
    </row>
    <row r="282" spans="1:2" x14ac:dyDescent="0.25">
      <c r="A282" s="4" t="s">
        <v>27</v>
      </c>
      <c r="B282" s="11">
        <v>239026.59999999998</v>
      </c>
    </row>
    <row r="283" spans="1:2" x14ac:dyDescent="0.25">
      <c r="A283" s="4" t="s">
        <v>5</v>
      </c>
      <c r="B283" s="11">
        <v>6352183.330000001</v>
      </c>
    </row>
    <row r="284" spans="1:2" x14ac:dyDescent="0.25">
      <c r="A284" s="4" t="s">
        <v>28</v>
      </c>
      <c r="B284" s="11">
        <v>29691.08</v>
      </c>
    </row>
    <row r="285" spans="1:2" x14ac:dyDescent="0.25">
      <c r="A285" s="4" t="s">
        <v>29</v>
      </c>
      <c r="B285" s="11">
        <v>125744.04000000001</v>
      </c>
    </row>
    <row r="286" spans="1:2" x14ac:dyDescent="0.25">
      <c r="A286" s="4" t="s">
        <v>24</v>
      </c>
      <c r="B286" s="11">
        <v>2565064.7700000009</v>
      </c>
    </row>
    <row r="287" spans="1:2" x14ac:dyDescent="0.25">
      <c r="A287" s="4" t="s">
        <v>9</v>
      </c>
      <c r="B287" s="11">
        <v>8525297.0299999993</v>
      </c>
    </row>
    <row r="288" spans="1:2" x14ac:dyDescent="0.25">
      <c r="A288" s="4" t="s">
        <v>13</v>
      </c>
      <c r="B288" s="11">
        <v>3613235.2399999998</v>
      </c>
    </row>
    <row r="289" spans="1:2" x14ac:dyDescent="0.25">
      <c r="A289" s="4" t="s">
        <v>15</v>
      </c>
      <c r="B289" s="11">
        <v>25138723.329999998</v>
      </c>
    </row>
    <row r="290" spans="1:2" x14ac:dyDescent="0.25">
      <c r="A290" s="4" t="s">
        <v>18</v>
      </c>
      <c r="B290" s="11">
        <v>907435.85000000021</v>
      </c>
    </row>
    <row r="291" spans="1:2" x14ac:dyDescent="0.25">
      <c r="A291" s="4" t="s">
        <v>25</v>
      </c>
      <c r="B291" s="11">
        <v>306911.44999999995</v>
      </c>
    </row>
    <row r="292" spans="1:2" x14ac:dyDescent="0.25">
      <c r="A292" s="4" t="s">
        <v>32</v>
      </c>
      <c r="B292" s="11">
        <v>40820.03</v>
      </c>
    </row>
    <row r="293" spans="1:2" x14ac:dyDescent="0.25">
      <c r="A293" s="4" t="s">
        <v>30</v>
      </c>
      <c r="B293" s="11">
        <v>1451330.1800000004</v>
      </c>
    </row>
    <row r="294" spans="1:2" x14ac:dyDescent="0.25">
      <c r="A294" s="4" t="s">
        <v>19</v>
      </c>
      <c r="B294" s="11">
        <v>3442176.5700000003</v>
      </c>
    </row>
    <row r="295" spans="1:2" x14ac:dyDescent="0.25">
      <c r="A295" s="4" t="s">
        <v>21</v>
      </c>
      <c r="B295" s="11">
        <v>2790293.5600000005</v>
      </c>
    </row>
    <row r="296" spans="1:2" x14ac:dyDescent="0.25">
      <c r="A296" s="4" t="s">
        <v>33</v>
      </c>
      <c r="B296" s="11">
        <v>2013.73</v>
      </c>
    </row>
    <row r="297" spans="1:2" x14ac:dyDescent="0.25">
      <c r="A297" s="4" t="s">
        <v>26</v>
      </c>
      <c r="B297" s="11">
        <v>565010.10000000009</v>
      </c>
    </row>
    <row r="298" spans="1:2" x14ac:dyDescent="0.25">
      <c r="A298" s="4" t="s">
        <v>31</v>
      </c>
      <c r="B298" s="11">
        <v>2395660.0200000005</v>
      </c>
    </row>
    <row r="299" spans="1:2" x14ac:dyDescent="0.25">
      <c r="A299" s="4" t="s">
        <v>22</v>
      </c>
      <c r="B299" s="11">
        <v>2259058.5300000003</v>
      </c>
    </row>
    <row r="300" spans="1:2" x14ac:dyDescent="0.25">
      <c r="A300" s="4" t="s">
        <v>23</v>
      </c>
      <c r="B300" s="11">
        <v>2226739.87</v>
      </c>
    </row>
    <row r="301" spans="1:2" x14ac:dyDescent="0.25">
      <c r="A301" s="4" t="s">
        <v>34</v>
      </c>
      <c r="B301" s="11">
        <v>10951.89</v>
      </c>
    </row>
    <row r="302" spans="1:2" x14ac:dyDescent="0.25">
      <c r="A302" s="4" t="s">
        <v>35</v>
      </c>
      <c r="B302" s="11">
        <v>8103.82</v>
      </c>
    </row>
    <row r="303" spans="1:2" x14ac:dyDescent="0.25">
      <c r="A303" s="5" t="s">
        <v>52</v>
      </c>
      <c r="B303" s="10">
        <v>57729858.759999998</v>
      </c>
    </row>
    <row r="304" spans="1:2" x14ac:dyDescent="0.25">
      <c r="A304" s="4" t="s">
        <v>2</v>
      </c>
      <c r="B304" s="11">
        <v>191872.21</v>
      </c>
    </row>
    <row r="305" spans="1:2" x14ac:dyDescent="0.25">
      <c r="A305" s="4" t="s">
        <v>5</v>
      </c>
      <c r="B305" s="11">
        <v>1229561.17</v>
      </c>
    </row>
    <row r="306" spans="1:2" x14ac:dyDescent="0.25">
      <c r="A306" s="4" t="s">
        <v>28</v>
      </c>
      <c r="B306" s="11">
        <v>24649.67</v>
      </c>
    </row>
    <row r="307" spans="1:2" x14ac:dyDescent="0.25">
      <c r="A307" s="4" t="s">
        <v>29</v>
      </c>
      <c r="B307" s="11">
        <v>14816.44</v>
      </c>
    </row>
    <row r="308" spans="1:2" x14ac:dyDescent="0.25">
      <c r="A308" s="4" t="s">
        <v>24</v>
      </c>
      <c r="B308" s="11">
        <v>423496.28</v>
      </c>
    </row>
    <row r="309" spans="1:2" x14ac:dyDescent="0.25">
      <c r="A309" s="4" t="s">
        <v>9</v>
      </c>
      <c r="B309" s="11">
        <v>6008085.0099999988</v>
      </c>
    </row>
    <row r="310" spans="1:2" x14ac:dyDescent="0.25">
      <c r="A310" s="4" t="s">
        <v>13</v>
      </c>
      <c r="B310" s="11">
        <v>3938707.5199999996</v>
      </c>
    </row>
    <row r="311" spans="1:2" x14ac:dyDescent="0.25">
      <c r="A311" s="4" t="s">
        <v>15</v>
      </c>
      <c r="B311" s="11">
        <v>33965161.379999995</v>
      </c>
    </row>
    <row r="312" spans="1:2" x14ac:dyDescent="0.25">
      <c r="A312" s="4" t="s">
        <v>18</v>
      </c>
      <c r="B312" s="11">
        <v>351050.75</v>
      </c>
    </row>
    <row r="313" spans="1:2" x14ac:dyDescent="0.25">
      <c r="A313" s="4" t="s">
        <v>25</v>
      </c>
      <c r="B313" s="11">
        <v>116862.98</v>
      </c>
    </row>
    <row r="314" spans="1:2" x14ac:dyDescent="0.25">
      <c r="A314" s="4" t="s">
        <v>32</v>
      </c>
      <c r="B314" s="11">
        <v>5100</v>
      </c>
    </row>
    <row r="315" spans="1:2" x14ac:dyDescent="0.25">
      <c r="A315" s="4" t="s">
        <v>30</v>
      </c>
      <c r="B315" s="11">
        <v>1443865.71</v>
      </c>
    </row>
    <row r="316" spans="1:2" x14ac:dyDescent="0.25">
      <c r="A316" s="4" t="s">
        <v>19</v>
      </c>
      <c r="B316" s="11">
        <v>1148938.3400000001</v>
      </c>
    </row>
    <row r="317" spans="1:2" x14ac:dyDescent="0.25">
      <c r="A317" s="4" t="s">
        <v>21</v>
      </c>
      <c r="B317" s="11">
        <v>2891070.87</v>
      </c>
    </row>
    <row r="318" spans="1:2" x14ac:dyDescent="0.25">
      <c r="A318" s="4" t="s">
        <v>33</v>
      </c>
      <c r="B318" s="11">
        <v>9304.59</v>
      </c>
    </row>
    <row r="319" spans="1:2" x14ac:dyDescent="0.25">
      <c r="A319" s="4" t="s">
        <v>26</v>
      </c>
      <c r="B319" s="11">
        <v>1528289.17</v>
      </c>
    </row>
    <row r="320" spans="1:2" x14ac:dyDescent="0.25">
      <c r="A320" s="4" t="s">
        <v>31</v>
      </c>
      <c r="B320" s="11">
        <v>308657.06000000006</v>
      </c>
    </row>
    <row r="321" spans="1:2" x14ac:dyDescent="0.25">
      <c r="A321" s="4" t="s">
        <v>22</v>
      </c>
      <c r="B321" s="11">
        <v>2223436.79</v>
      </c>
    </row>
    <row r="322" spans="1:2" x14ac:dyDescent="0.25">
      <c r="A322" s="4" t="s">
        <v>23</v>
      </c>
      <c r="B322" s="11">
        <v>1903632.8199999998</v>
      </c>
    </row>
    <row r="323" spans="1:2" x14ac:dyDescent="0.25">
      <c r="A323" s="4" t="s">
        <v>34</v>
      </c>
      <c r="B323" s="11">
        <v>3300</v>
      </c>
    </row>
    <row r="324" spans="1:2" x14ac:dyDescent="0.25">
      <c r="A324" s="5" t="s">
        <v>53</v>
      </c>
      <c r="B324" s="10">
        <v>4856689.71</v>
      </c>
    </row>
    <row r="325" spans="1:2" x14ac:dyDescent="0.25">
      <c r="A325" s="4" t="s">
        <v>5</v>
      </c>
      <c r="B325" s="11">
        <v>1292583.48</v>
      </c>
    </row>
    <row r="326" spans="1:2" x14ac:dyDescent="0.25">
      <c r="A326" s="4" t="s">
        <v>28</v>
      </c>
      <c r="B326" s="11">
        <v>47725.549999999996</v>
      </c>
    </row>
    <row r="327" spans="1:2" x14ac:dyDescent="0.25">
      <c r="A327" s="4" t="s">
        <v>24</v>
      </c>
      <c r="B327" s="11">
        <v>22755.690000000002</v>
      </c>
    </row>
    <row r="328" spans="1:2" x14ac:dyDescent="0.25">
      <c r="A328" s="4" t="s">
        <v>9</v>
      </c>
      <c r="B328" s="11">
        <v>2415384.58</v>
      </c>
    </row>
    <row r="329" spans="1:2" x14ac:dyDescent="0.25">
      <c r="A329" s="4" t="s">
        <v>13</v>
      </c>
      <c r="B329" s="11">
        <v>105817.56000000001</v>
      </c>
    </row>
    <row r="330" spans="1:2" x14ac:dyDescent="0.25">
      <c r="A330" s="4" t="s">
        <v>15</v>
      </c>
      <c r="B330" s="11">
        <v>23259.21</v>
      </c>
    </row>
    <row r="331" spans="1:2" x14ac:dyDescent="0.25">
      <c r="A331" s="4" t="s">
        <v>18</v>
      </c>
      <c r="B331" s="11">
        <v>20659.580000000002</v>
      </c>
    </row>
    <row r="332" spans="1:2" x14ac:dyDescent="0.25">
      <c r="A332" s="4" t="s">
        <v>25</v>
      </c>
      <c r="B332" s="11">
        <v>15763.41</v>
      </c>
    </row>
    <row r="333" spans="1:2" x14ac:dyDescent="0.25">
      <c r="A333" s="4" t="s">
        <v>30</v>
      </c>
      <c r="B333" s="11">
        <v>242233.61</v>
      </c>
    </row>
    <row r="334" spans="1:2" x14ac:dyDescent="0.25">
      <c r="A334" s="4" t="s">
        <v>19</v>
      </c>
      <c r="B334" s="11">
        <v>135464.82</v>
      </c>
    </row>
    <row r="335" spans="1:2" x14ac:dyDescent="0.25">
      <c r="A335" s="4" t="s">
        <v>21</v>
      </c>
      <c r="B335" s="11">
        <v>219989.91999999998</v>
      </c>
    </row>
    <row r="336" spans="1:2" x14ac:dyDescent="0.25">
      <c r="A336" s="4" t="s">
        <v>26</v>
      </c>
      <c r="B336" s="11">
        <v>6967.34</v>
      </c>
    </row>
    <row r="337" spans="1:2" x14ac:dyDescent="0.25">
      <c r="A337" s="4" t="s">
        <v>31</v>
      </c>
      <c r="B337" s="11">
        <v>12119.779999999999</v>
      </c>
    </row>
    <row r="338" spans="1:2" x14ac:dyDescent="0.25">
      <c r="A338" s="4" t="s">
        <v>22</v>
      </c>
      <c r="B338" s="11">
        <v>222303.47</v>
      </c>
    </row>
    <row r="339" spans="1:2" x14ac:dyDescent="0.25">
      <c r="A339" s="4" t="s">
        <v>23</v>
      </c>
      <c r="B339" s="11">
        <v>73661.709999999992</v>
      </c>
    </row>
    <row r="340" spans="1:2" x14ac:dyDescent="0.25">
      <c r="A340" s="5" t="s">
        <v>54</v>
      </c>
      <c r="B340" s="10">
        <v>112652737.91000004</v>
      </c>
    </row>
    <row r="341" spans="1:2" x14ac:dyDescent="0.25">
      <c r="A341" s="4" t="s">
        <v>2</v>
      </c>
      <c r="B341" s="11">
        <v>330946.82999999996</v>
      </c>
    </row>
    <row r="342" spans="1:2" x14ac:dyDescent="0.25">
      <c r="A342" s="4" t="s">
        <v>5</v>
      </c>
      <c r="B342" s="11">
        <v>3515642.1900000004</v>
      </c>
    </row>
    <row r="343" spans="1:2" x14ac:dyDescent="0.25">
      <c r="A343" s="4" t="s">
        <v>28</v>
      </c>
      <c r="B343" s="11">
        <v>34612.6</v>
      </c>
    </row>
    <row r="344" spans="1:2" x14ac:dyDescent="0.25">
      <c r="A344" s="4" t="s">
        <v>29</v>
      </c>
      <c r="B344" s="11">
        <v>55250.740000000005</v>
      </c>
    </row>
    <row r="345" spans="1:2" x14ac:dyDescent="0.25">
      <c r="A345" s="4" t="s">
        <v>24</v>
      </c>
      <c r="B345" s="11">
        <v>880582.57000000018</v>
      </c>
    </row>
    <row r="346" spans="1:2" x14ac:dyDescent="0.25">
      <c r="A346" s="4" t="s">
        <v>9</v>
      </c>
      <c r="B346" s="11">
        <v>23860157.880000003</v>
      </c>
    </row>
    <row r="347" spans="1:2" x14ac:dyDescent="0.25">
      <c r="A347" s="4" t="s">
        <v>13</v>
      </c>
      <c r="B347" s="11">
        <v>5415628.620000001</v>
      </c>
    </row>
    <row r="348" spans="1:2" x14ac:dyDescent="0.25">
      <c r="A348" s="4" t="s">
        <v>15</v>
      </c>
      <c r="B348" s="11">
        <v>53682553.680000022</v>
      </c>
    </row>
    <row r="349" spans="1:2" x14ac:dyDescent="0.25">
      <c r="A349" s="4" t="s">
        <v>18</v>
      </c>
      <c r="B349" s="11">
        <v>906730.56000000017</v>
      </c>
    </row>
    <row r="350" spans="1:2" x14ac:dyDescent="0.25">
      <c r="A350" s="4" t="s">
        <v>25</v>
      </c>
      <c r="B350" s="11">
        <v>298729.17999999993</v>
      </c>
    </row>
    <row r="351" spans="1:2" x14ac:dyDescent="0.25">
      <c r="A351" s="4" t="s">
        <v>32</v>
      </c>
      <c r="B351" s="11">
        <v>9700</v>
      </c>
    </row>
    <row r="352" spans="1:2" x14ac:dyDescent="0.25">
      <c r="A352" s="4" t="s">
        <v>30</v>
      </c>
      <c r="B352" s="11">
        <v>2104052.37</v>
      </c>
    </row>
    <row r="353" spans="1:2" x14ac:dyDescent="0.25">
      <c r="A353" s="4" t="s">
        <v>19</v>
      </c>
      <c r="B353" s="11">
        <v>3364562.1399999997</v>
      </c>
    </row>
    <row r="354" spans="1:2" x14ac:dyDescent="0.25">
      <c r="A354" s="4" t="s">
        <v>21</v>
      </c>
      <c r="B354" s="11">
        <v>4599476.4799999986</v>
      </c>
    </row>
    <row r="355" spans="1:2" x14ac:dyDescent="0.25">
      <c r="A355" s="4" t="s">
        <v>33</v>
      </c>
      <c r="B355" s="11">
        <v>27782.190000000002</v>
      </c>
    </row>
    <row r="356" spans="1:2" x14ac:dyDescent="0.25">
      <c r="A356" s="4" t="s">
        <v>26</v>
      </c>
      <c r="B356" s="11">
        <v>1460675.9400000002</v>
      </c>
    </row>
    <row r="357" spans="1:2" x14ac:dyDescent="0.25">
      <c r="A357" s="4" t="s">
        <v>31</v>
      </c>
      <c r="B357" s="11">
        <v>1185859.17</v>
      </c>
    </row>
    <row r="358" spans="1:2" x14ac:dyDescent="0.25">
      <c r="A358" s="4" t="s">
        <v>22</v>
      </c>
      <c r="B358" s="11">
        <v>5120897.4499999993</v>
      </c>
    </row>
    <row r="359" spans="1:2" x14ac:dyDescent="0.25">
      <c r="A359" s="4" t="s">
        <v>23</v>
      </c>
      <c r="B359" s="11">
        <v>5789469.8599999994</v>
      </c>
    </row>
    <row r="360" spans="1:2" x14ac:dyDescent="0.25">
      <c r="A360" s="4" t="s">
        <v>34</v>
      </c>
      <c r="B360" s="11">
        <v>9427.4599999999991</v>
      </c>
    </row>
    <row r="361" spans="1:2" x14ac:dyDescent="0.25">
      <c r="A361" s="5" t="s">
        <v>55</v>
      </c>
      <c r="B361" s="10">
        <v>36218137.120000012</v>
      </c>
    </row>
    <row r="362" spans="1:2" x14ac:dyDescent="0.25">
      <c r="A362" s="4" t="s">
        <v>2</v>
      </c>
      <c r="B362" s="11">
        <v>345154.04</v>
      </c>
    </row>
    <row r="363" spans="1:2" x14ac:dyDescent="0.25">
      <c r="A363" s="4" t="s">
        <v>27</v>
      </c>
      <c r="B363" s="11">
        <v>322279.51999999996</v>
      </c>
    </row>
    <row r="364" spans="1:2" x14ac:dyDescent="0.25">
      <c r="A364" s="4" t="s">
        <v>5</v>
      </c>
      <c r="B364" s="11">
        <v>1794662.26</v>
      </c>
    </row>
    <row r="365" spans="1:2" x14ac:dyDescent="0.25">
      <c r="A365" s="4" t="s">
        <v>24</v>
      </c>
      <c r="B365" s="11">
        <v>640652.86</v>
      </c>
    </row>
    <row r="366" spans="1:2" x14ac:dyDescent="0.25">
      <c r="A366" s="4" t="s">
        <v>9</v>
      </c>
      <c r="B366" s="11">
        <v>2369922.9500000002</v>
      </c>
    </row>
    <row r="367" spans="1:2" x14ac:dyDescent="0.25">
      <c r="A367" s="4" t="s">
        <v>13</v>
      </c>
      <c r="B367" s="11">
        <v>11106951.01</v>
      </c>
    </row>
    <row r="368" spans="1:2" x14ac:dyDescent="0.25">
      <c r="A368" s="4" t="s">
        <v>15</v>
      </c>
      <c r="B368" s="11">
        <v>15787058.32</v>
      </c>
    </row>
    <row r="369" spans="1:2" x14ac:dyDescent="0.25">
      <c r="A369" s="4" t="s">
        <v>18</v>
      </c>
      <c r="B369" s="11">
        <v>732804.40999999992</v>
      </c>
    </row>
    <row r="370" spans="1:2" x14ac:dyDescent="0.25">
      <c r="A370" s="4" t="s">
        <v>30</v>
      </c>
      <c r="B370" s="11">
        <v>594975.1100000001</v>
      </c>
    </row>
    <row r="371" spans="1:2" x14ac:dyDescent="0.25">
      <c r="A371" s="4" t="s">
        <v>19</v>
      </c>
      <c r="B371" s="11">
        <v>1075545.08</v>
      </c>
    </row>
    <row r="372" spans="1:2" x14ac:dyDescent="0.25">
      <c r="A372" s="4" t="s">
        <v>21</v>
      </c>
      <c r="B372" s="11">
        <v>188092.7</v>
      </c>
    </row>
    <row r="373" spans="1:2" x14ac:dyDescent="0.25">
      <c r="A373" s="4" t="s">
        <v>26</v>
      </c>
      <c r="B373" s="11">
        <v>391545.64</v>
      </c>
    </row>
    <row r="374" spans="1:2" x14ac:dyDescent="0.25">
      <c r="A374" s="4" t="s">
        <v>31</v>
      </c>
      <c r="B374" s="11">
        <v>1571.17</v>
      </c>
    </row>
    <row r="375" spans="1:2" x14ac:dyDescent="0.25">
      <c r="A375" s="4" t="s">
        <v>22</v>
      </c>
      <c r="B375" s="11">
        <v>522115.03</v>
      </c>
    </row>
    <row r="376" spans="1:2" x14ac:dyDescent="0.25">
      <c r="A376" s="4" t="s">
        <v>23</v>
      </c>
      <c r="B376" s="11">
        <v>344807.02</v>
      </c>
    </row>
    <row r="377" spans="1:2" x14ac:dyDescent="0.25">
      <c r="A377" s="5" t="s">
        <v>56</v>
      </c>
      <c r="B377" s="10">
        <v>79921.8</v>
      </c>
    </row>
    <row r="378" spans="1:2" x14ac:dyDescent="0.25">
      <c r="A378" s="4" t="s">
        <v>24</v>
      </c>
      <c r="B378" s="11">
        <v>1954.19</v>
      </c>
    </row>
    <row r="379" spans="1:2" x14ac:dyDescent="0.25">
      <c r="A379" s="4" t="s">
        <v>9</v>
      </c>
      <c r="B379" s="11">
        <v>4179.1000000000004</v>
      </c>
    </row>
    <row r="380" spans="1:2" x14ac:dyDescent="0.25">
      <c r="A380" s="4" t="s">
        <v>13</v>
      </c>
      <c r="B380" s="11">
        <v>5410.08</v>
      </c>
    </row>
    <row r="381" spans="1:2" x14ac:dyDescent="0.25">
      <c r="A381" s="4" t="s">
        <v>15</v>
      </c>
      <c r="B381" s="11">
        <v>25880.39</v>
      </c>
    </row>
    <row r="382" spans="1:2" x14ac:dyDescent="0.25">
      <c r="A382" s="4" t="s">
        <v>21</v>
      </c>
      <c r="B382" s="11">
        <v>9885.15</v>
      </c>
    </row>
    <row r="383" spans="1:2" x14ac:dyDescent="0.25">
      <c r="A383" s="4" t="s">
        <v>26</v>
      </c>
      <c r="B383" s="11">
        <v>32612.89</v>
      </c>
    </row>
    <row r="384" spans="1:2" x14ac:dyDescent="0.25">
      <c r="A384" s="5" t="s">
        <v>57</v>
      </c>
      <c r="B384" s="10">
        <v>2239521.3899999997</v>
      </c>
    </row>
    <row r="385" spans="1:2" x14ac:dyDescent="0.25">
      <c r="A385" s="4" t="s">
        <v>5</v>
      </c>
      <c r="B385" s="11">
        <v>117177.82</v>
      </c>
    </row>
    <row r="386" spans="1:2" x14ac:dyDescent="0.25">
      <c r="A386" s="4" t="s">
        <v>24</v>
      </c>
      <c r="B386" s="11">
        <v>39371.97</v>
      </c>
    </row>
    <row r="387" spans="1:2" x14ac:dyDescent="0.25">
      <c r="A387" s="4" t="s">
        <v>9</v>
      </c>
      <c r="B387" s="11">
        <v>81478.569999999992</v>
      </c>
    </row>
    <row r="388" spans="1:2" x14ac:dyDescent="0.25">
      <c r="A388" s="4" t="s">
        <v>13</v>
      </c>
      <c r="B388" s="11">
        <v>2976.61</v>
      </c>
    </row>
    <row r="389" spans="1:2" x14ac:dyDescent="0.25">
      <c r="A389" s="4" t="s">
        <v>15</v>
      </c>
      <c r="B389" s="11">
        <v>1104781.8400000001</v>
      </c>
    </row>
    <row r="390" spans="1:2" x14ac:dyDescent="0.25">
      <c r="A390" s="4" t="s">
        <v>18</v>
      </c>
      <c r="B390" s="11">
        <v>670703.18000000005</v>
      </c>
    </row>
    <row r="391" spans="1:2" x14ac:dyDescent="0.25">
      <c r="A391" s="4" t="s">
        <v>30</v>
      </c>
      <c r="B391" s="11">
        <v>54595.210000000006</v>
      </c>
    </row>
    <row r="392" spans="1:2" x14ac:dyDescent="0.25">
      <c r="A392" s="4" t="s">
        <v>19</v>
      </c>
      <c r="B392" s="11">
        <v>64773.259999999995</v>
      </c>
    </row>
    <row r="393" spans="1:2" x14ac:dyDescent="0.25">
      <c r="A393" s="4" t="s">
        <v>21</v>
      </c>
      <c r="B393" s="11">
        <v>14890.859999999999</v>
      </c>
    </row>
    <row r="394" spans="1:2" x14ac:dyDescent="0.25">
      <c r="A394" s="4" t="s">
        <v>26</v>
      </c>
      <c r="B394" s="11">
        <v>66658.42</v>
      </c>
    </row>
    <row r="395" spans="1:2" x14ac:dyDescent="0.25">
      <c r="A395" s="4" t="s">
        <v>31</v>
      </c>
      <c r="B395" s="11">
        <v>6742.44</v>
      </c>
    </row>
    <row r="396" spans="1:2" x14ac:dyDescent="0.25">
      <c r="A396" s="4" t="s">
        <v>22</v>
      </c>
      <c r="B396" s="11">
        <v>14049.18</v>
      </c>
    </row>
    <row r="397" spans="1:2" x14ac:dyDescent="0.25">
      <c r="A397" s="4" t="s">
        <v>23</v>
      </c>
      <c r="B397" s="11">
        <v>1322.03</v>
      </c>
    </row>
    <row r="398" spans="1:2" x14ac:dyDescent="0.25">
      <c r="A398" s="3" t="s">
        <v>3</v>
      </c>
      <c r="B398" s="7">
        <v>1560846801.0300007</v>
      </c>
    </row>
    <row r="399" spans="1:2" x14ac:dyDescent="0.25">
      <c r="A399" s="5" t="s">
        <v>1</v>
      </c>
      <c r="B399" s="10">
        <v>371755100.84000009</v>
      </c>
    </row>
    <row r="400" spans="1:2" x14ac:dyDescent="0.25">
      <c r="A400" s="4" t="s">
        <v>2</v>
      </c>
      <c r="B400" s="11">
        <v>4182193.9600000004</v>
      </c>
    </row>
    <row r="401" spans="1:2" x14ac:dyDescent="0.25">
      <c r="A401" s="4" t="s">
        <v>27</v>
      </c>
      <c r="B401" s="11">
        <v>145560.27000000002</v>
      </c>
    </row>
    <row r="402" spans="1:2" x14ac:dyDescent="0.25">
      <c r="A402" s="4" t="s">
        <v>5</v>
      </c>
      <c r="B402" s="11">
        <v>28392277.600000001</v>
      </c>
    </row>
    <row r="403" spans="1:2" x14ac:dyDescent="0.25">
      <c r="A403" s="4" t="s">
        <v>28</v>
      </c>
      <c r="B403" s="11">
        <v>203748.28</v>
      </c>
    </row>
    <row r="404" spans="1:2" x14ac:dyDescent="0.25">
      <c r="A404" s="4" t="s">
        <v>29</v>
      </c>
      <c r="B404" s="11">
        <v>677190.69000000018</v>
      </c>
    </row>
    <row r="405" spans="1:2" x14ac:dyDescent="0.25">
      <c r="A405" s="4" t="s">
        <v>24</v>
      </c>
      <c r="B405" s="11">
        <v>26847849.919999998</v>
      </c>
    </row>
    <row r="406" spans="1:2" x14ac:dyDescent="0.25">
      <c r="A406" s="4" t="s">
        <v>9</v>
      </c>
      <c r="B406" s="11">
        <v>90512061.500000015</v>
      </c>
    </row>
    <row r="407" spans="1:2" x14ac:dyDescent="0.25">
      <c r="A407" s="4" t="s">
        <v>13</v>
      </c>
      <c r="B407" s="11">
        <v>12274957.429999998</v>
      </c>
    </row>
    <row r="408" spans="1:2" x14ac:dyDescent="0.25">
      <c r="A408" s="4" t="s">
        <v>15</v>
      </c>
      <c r="B408" s="11">
        <v>103074682.43999997</v>
      </c>
    </row>
    <row r="409" spans="1:2" x14ac:dyDescent="0.25">
      <c r="A409" s="4" t="s">
        <v>18</v>
      </c>
      <c r="B409" s="11">
        <v>10213721.600000003</v>
      </c>
    </row>
    <row r="410" spans="1:2" x14ac:dyDescent="0.25">
      <c r="A410" s="4" t="s">
        <v>25</v>
      </c>
      <c r="B410" s="11">
        <v>2594762.7799999993</v>
      </c>
    </row>
    <row r="411" spans="1:2" x14ac:dyDescent="0.25">
      <c r="A411" s="4" t="s">
        <v>32</v>
      </c>
      <c r="B411" s="11">
        <v>130759.92000000001</v>
      </c>
    </row>
    <row r="412" spans="1:2" x14ac:dyDescent="0.25">
      <c r="A412" s="4" t="s">
        <v>30</v>
      </c>
      <c r="B412" s="11">
        <v>5451649.2899999982</v>
      </c>
    </row>
    <row r="413" spans="1:2" x14ac:dyDescent="0.25">
      <c r="A413" s="4" t="s">
        <v>19</v>
      </c>
      <c r="B413" s="11">
        <v>25949831.359999999</v>
      </c>
    </row>
    <row r="414" spans="1:2" x14ac:dyDescent="0.25">
      <c r="A414" s="4" t="s">
        <v>21</v>
      </c>
      <c r="B414" s="11">
        <v>26835162.280000005</v>
      </c>
    </row>
    <row r="415" spans="1:2" x14ac:dyDescent="0.25">
      <c r="A415" s="4" t="s">
        <v>33</v>
      </c>
      <c r="B415" s="11">
        <v>11220.970000000001</v>
      </c>
    </row>
    <row r="416" spans="1:2" x14ac:dyDescent="0.25">
      <c r="A416" s="4" t="s">
        <v>26</v>
      </c>
      <c r="B416" s="11">
        <v>2831751.9199999995</v>
      </c>
    </row>
    <row r="417" spans="1:2" x14ac:dyDescent="0.25">
      <c r="A417" s="4" t="s">
        <v>31</v>
      </c>
      <c r="B417" s="11">
        <v>3187640.27</v>
      </c>
    </row>
    <row r="418" spans="1:2" x14ac:dyDescent="0.25">
      <c r="A418" s="4" t="s">
        <v>22</v>
      </c>
      <c r="B418" s="11">
        <v>15663343.08</v>
      </c>
    </row>
    <row r="419" spans="1:2" x14ac:dyDescent="0.25">
      <c r="A419" s="4" t="s">
        <v>23</v>
      </c>
      <c r="B419" s="11">
        <v>12564266.039999999</v>
      </c>
    </row>
    <row r="420" spans="1:2" x14ac:dyDescent="0.25">
      <c r="A420" s="4" t="s">
        <v>34</v>
      </c>
      <c r="B420" s="11">
        <v>10469.24</v>
      </c>
    </row>
    <row r="421" spans="1:2" x14ac:dyDescent="0.25">
      <c r="A421" s="5" t="s">
        <v>36</v>
      </c>
      <c r="B421" s="10">
        <v>65288787.88000001</v>
      </c>
    </row>
    <row r="422" spans="1:2" x14ac:dyDescent="0.25">
      <c r="A422" s="4" t="s">
        <v>2</v>
      </c>
      <c r="B422" s="11">
        <v>732981.80000000016</v>
      </c>
    </row>
    <row r="423" spans="1:2" x14ac:dyDescent="0.25">
      <c r="A423" s="4" t="s">
        <v>27</v>
      </c>
      <c r="B423" s="11">
        <v>39801.25</v>
      </c>
    </row>
    <row r="424" spans="1:2" x14ac:dyDescent="0.25">
      <c r="A424" s="4" t="s">
        <v>5</v>
      </c>
      <c r="B424" s="11">
        <v>7007020.4499999993</v>
      </c>
    </row>
    <row r="425" spans="1:2" x14ac:dyDescent="0.25">
      <c r="A425" s="4" t="s">
        <v>28</v>
      </c>
      <c r="B425" s="11">
        <v>90033.58</v>
      </c>
    </row>
    <row r="426" spans="1:2" x14ac:dyDescent="0.25">
      <c r="A426" s="4" t="s">
        <v>29</v>
      </c>
      <c r="B426" s="11">
        <v>315814.07</v>
      </c>
    </row>
    <row r="427" spans="1:2" x14ac:dyDescent="0.25">
      <c r="A427" s="4" t="s">
        <v>24</v>
      </c>
      <c r="B427" s="11">
        <v>7871558.2399999993</v>
      </c>
    </row>
    <row r="428" spans="1:2" x14ac:dyDescent="0.25">
      <c r="A428" s="4" t="s">
        <v>9</v>
      </c>
      <c r="B428" s="11">
        <v>11216078.510000004</v>
      </c>
    </row>
    <row r="429" spans="1:2" x14ac:dyDescent="0.25">
      <c r="A429" s="4" t="s">
        <v>13</v>
      </c>
      <c r="B429" s="11">
        <v>3752941.87</v>
      </c>
    </row>
    <row r="430" spans="1:2" x14ac:dyDescent="0.25">
      <c r="A430" s="4" t="s">
        <v>15</v>
      </c>
      <c r="B430" s="11">
        <v>6679700.6800000016</v>
      </c>
    </row>
    <row r="431" spans="1:2" x14ac:dyDescent="0.25">
      <c r="A431" s="4" t="s">
        <v>18</v>
      </c>
      <c r="B431" s="11">
        <v>3431794.3500000006</v>
      </c>
    </row>
    <row r="432" spans="1:2" x14ac:dyDescent="0.25">
      <c r="A432" s="4" t="s">
        <v>25</v>
      </c>
      <c r="B432" s="11">
        <v>975026.7</v>
      </c>
    </row>
    <row r="433" spans="1:2" x14ac:dyDescent="0.25">
      <c r="A433" s="4" t="s">
        <v>32</v>
      </c>
      <c r="B433" s="11">
        <v>29953.11</v>
      </c>
    </row>
    <row r="434" spans="1:2" x14ac:dyDescent="0.25">
      <c r="A434" s="4" t="s">
        <v>30</v>
      </c>
      <c r="B434" s="11">
        <v>863266.13000000024</v>
      </c>
    </row>
    <row r="435" spans="1:2" x14ac:dyDescent="0.25">
      <c r="A435" s="4" t="s">
        <v>19</v>
      </c>
      <c r="B435" s="11">
        <v>7946138.1400000006</v>
      </c>
    </row>
    <row r="436" spans="1:2" x14ac:dyDescent="0.25">
      <c r="A436" s="4" t="s">
        <v>21</v>
      </c>
      <c r="B436" s="11">
        <v>6941817.9999999991</v>
      </c>
    </row>
    <row r="437" spans="1:2" x14ac:dyDescent="0.25">
      <c r="A437" s="4" t="s">
        <v>33</v>
      </c>
      <c r="B437" s="11">
        <v>4741.2000000000007</v>
      </c>
    </row>
    <row r="438" spans="1:2" x14ac:dyDescent="0.25">
      <c r="A438" s="4" t="s">
        <v>26</v>
      </c>
      <c r="B438" s="11">
        <v>945540.00999999989</v>
      </c>
    </row>
    <row r="439" spans="1:2" x14ac:dyDescent="0.25">
      <c r="A439" s="4" t="s">
        <v>31</v>
      </c>
      <c r="B439" s="11">
        <v>844322.58000000007</v>
      </c>
    </row>
    <row r="440" spans="1:2" x14ac:dyDescent="0.25">
      <c r="A440" s="4" t="s">
        <v>22</v>
      </c>
      <c r="B440" s="11">
        <v>3899672.66</v>
      </c>
    </row>
    <row r="441" spans="1:2" x14ac:dyDescent="0.25">
      <c r="A441" s="4" t="s">
        <v>23</v>
      </c>
      <c r="B441" s="11">
        <v>1700109.51</v>
      </c>
    </row>
    <row r="442" spans="1:2" x14ac:dyDescent="0.25">
      <c r="A442" s="4" t="s">
        <v>34</v>
      </c>
      <c r="B442" s="11">
        <v>475.03999999999996</v>
      </c>
    </row>
    <row r="443" spans="1:2" x14ac:dyDescent="0.25">
      <c r="A443" s="5" t="s">
        <v>37</v>
      </c>
      <c r="B443" s="10">
        <v>187490651.21000004</v>
      </c>
    </row>
    <row r="444" spans="1:2" x14ac:dyDescent="0.25">
      <c r="A444" s="4" t="s">
        <v>2</v>
      </c>
      <c r="B444" s="11">
        <v>1617744.43</v>
      </c>
    </row>
    <row r="445" spans="1:2" x14ac:dyDescent="0.25">
      <c r="A445" s="4" t="s">
        <v>27</v>
      </c>
      <c r="B445" s="11">
        <v>127427.35</v>
      </c>
    </row>
    <row r="446" spans="1:2" x14ac:dyDescent="0.25">
      <c r="A446" s="4" t="s">
        <v>5</v>
      </c>
      <c r="B446" s="11">
        <v>13929161.08</v>
      </c>
    </row>
    <row r="447" spans="1:2" x14ac:dyDescent="0.25">
      <c r="A447" s="4" t="s">
        <v>28</v>
      </c>
      <c r="B447" s="11">
        <v>15965.970000000001</v>
      </c>
    </row>
    <row r="448" spans="1:2" x14ac:dyDescent="0.25">
      <c r="A448" s="4" t="s">
        <v>29</v>
      </c>
      <c r="B448" s="11">
        <v>409296.75</v>
      </c>
    </row>
    <row r="449" spans="1:2" x14ac:dyDescent="0.25">
      <c r="A449" s="4" t="s">
        <v>24</v>
      </c>
      <c r="B449" s="11">
        <v>17214691.460000001</v>
      </c>
    </row>
    <row r="450" spans="1:2" x14ac:dyDescent="0.25">
      <c r="A450" s="4" t="s">
        <v>9</v>
      </c>
      <c r="B450" s="11">
        <v>31687360.93</v>
      </c>
    </row>
    <row r="451" spans="1:2" x14ac:dyDescent="0.25">
      <c r="A451" s="4" t="s">
        <v>13</v>
      </c>
      <c r="B451" s="11">
        <v>7242373.1799999997</v>
      </c>
    </row>
    <row r="452" spans="1:2" x14ac:dyDescent="0.25">
      <c r="A452" s="4" t="s">
        <v>15</v>
      </c>
      <c r="B452" s="11">
        <v>55800263.68</v>
      </c>
    </row>
    <row r="453" spans="1:2" x14ac:dyDescent="0.25">
      <c r="A453" s="4" t="s">
        <v>18</v>
      </c>
      <c r="B453" s="11">
        <v>6383897.3000000007</v>
      </c>
    </row>
    <row r="454" spans="1:2" x14ac:dyDescent="0.25">
      <c r="A454" s="4" t="s">
        <v>25</v>
      </c>
      <c r="B454" s="11">
        <v>1375602.4600000002</v>
      </c>
    </row>
    <row r="455" spans="1:2" x14ac:dyDescent="0.25">
      <c r="A455" s="4" t="s">
        <v>32</v>
      </c>
      <c r="B455" s="11">
        <v>116012.66999999998</v>
      </c>
    </row>
    <row r="456" spans="1:2" x14ac:dyDescent="0.25">
      <c r="A456" s="4" t="s">
        <v>30</v>
      </c>
      <c r="B456" s="11">
        <v>2228011.7399999998</v>
      </c>
    </row>
    <row r="457" spans="1:2" x14ac:dyDescent="0.25">
      <c r="A457" s="4" t="s">
        <v>19</v>
      </c>
      <c r="B457" s="11">
        <v>14911762.42</v>
      </c>
    </row>
    <row r="458" spans="1:2" x14ac:dyDescent="0.25">
      <c r="A458" s="4" t="s">
        <v>21</v>
      </c>
      <c r="B458" s="11">
        <v>13648043.560000001</v>
      </c>
    </row>
    <row r="459" spans="1:2" x14ac:dyDescent="0.25">
      <c r="A459" s="4" t="s">
        <v>33</v>
      </c>
      <c r="B459" s="11">
        <v>10101.799999999999</v>
      </c>
    </row>
    <row r="460" spans="1:2" x14ac:dyDescent="0.25">
      <c r="A460" s="4" t="s">
        <v>26</v>
      </c>
      <c r="B460" s="11">
        <v>2215496.02</v>
      </c>
    </row>
    <row r="461" spans="1:2" x14ac:dyDescent="0.25">
      <c r="A461" s="4" t="s">
        <v>31</v>
      </c>
      <c r="B461" s="11">
        <v>2143219.2600000007</v>
      </c>
    </row>
    <row r="462" spans="1:2" x14ac:dyDescent="0.25">
      <c r="A462" s="4" t="s">
        <v>22</v>
      </c>
      <c r="B462" s="11">
        <v>9949232.7899999991</v>
      </c>
    </row>
    <row r="463" spans="1:2" x14ac:dyDescent="0.25">
      <c r="A463" s="4" t="s">
        <v>23</v>
      </c>
      <c r="B463" s="11">
        <v>6464275.8699999982</v>
      </c>
    </row>
    <row r="464" spans="1:2" x14ac:dyDescent="0.25">
      <c r="A464" s="4" t="s">
        <v>34</v>
      </c>
      <c r="B464" s="11">
        <v>710.49</v>
      </c>
    </row>
    <row r="465" spans="1:2" x14ac:dyDescent="0.25">
      <c r="A465" s="5" t="s">
        <v>38</v>
      </c>
      <c r="B465" s="10">
        <v>307351658.80999994</v>
      </c>
    </row>
    <row r="466" spans="1:2" x14ac:dyDescent="0.25">
      <c r="A466" s="4" t="s">
        <v>2</v>
      </c>
      <c r="B466" s="11">
        <v>7871800.580000001</v>
      </c>
    </row>
    <row r="467" spans="1:2" x14ac:dyDescent="0.25">
      <c r="A467" s="4" t="s">
        <v>27</v>
      </c>
      <c r="B467" s="11">
        <v>318954.96999999997</v>
      </c>
    </row>
    <row r="468" spans="1:2" x14ac:dyDescent="0.25">
      <c r="A468" s="4" t="s">
        <v>5</v>
      </c>
      <c r="B468" s="11">
        <v>23555425.999999996</v>
      </c>
    </row>
    <row r="469" spans="1:2" x14ac:dyDescent="0.25">
      <c r="A469" s="4" t="s">
        <v>28</v>
      </c>
      <c r="B469" s="11">
        <v>199502.44</v>
      </c>
    </row>
    <row r="470" spans="1:2" x14ac:dyDescent="0.25">
      <c r="A470" s="4" t="s">
        <v>29</v>
      </c>
      <c r="B470" s="11">
        <v>372364.09000000008</v>
      </c>
    </row>
    <row r="471" spans="1:2" x14ac:dyDescent="0.25">
      <c r="A471" s="4" t="s">
        <v>24</v>
      </c>
      <c r="B471" s="11">
        <v>15533084.040000005</v>
      </c>
    </row>
    <row r="472" spans="1:2" x14ac:dyDescent="0.25">
      <c r="A472" s="4" t="s">
        <v>9</v>
      </c>
      <c r="B472" s="11">
        <v>51989674.039999977</v>
      </c>
    </row>
    <row r="473" spans="1:2" x14ac:dyDescent="0.25">
      <c r="A473" s="4" t="s">
        <v>13</v>
      </c>
      <c r="B473" s="11">
        <v>14305503.359999996</v>
      </c>
    </row>
    <row r="474" spans="1:2" x14ac:dyDescent="0.25">
      <c r="A474" s="4" t="s">
        <v>15</v>
      </c>
      <c r="B474" s="11">
        <v>69307476.759999961</v>
      </c>
    </row>
    <row r="475" spans="1:2" x14ac:dyDescent="0.25">
      <c r="A475" s="4" t="s">
        <v>18</v>
      </c>
      <c r="B475" s="11">
        <v>10358225.889999999</v>
      </c>
    </row>
    <row r="476" spans="1:2" x14ac:dyDescent="0.25">
      <c r="A476" s="4" t="s">
        <v>25</v>
      </c>
      <c r="B476" s="11">
        <v>1429869.1900000006</v>
      </c>
    </row>
    <row r="477" spans="1:2" x14ac:dyDescent="0.25">
      <c r="A477" s="4" t="s">
        <v>32</v>
      </c>
      <c r="B477" s="11">
        <v>666113.16</v>
      </c>
    </row>
    <row r="478" spans="1:2" x14ac:dyDescent="0.25">
      <c r="A478" s="4" t="s">
        <v>30</v>
      </c>
      <c r="B478" s="11">
        <v>6207401.9600000028</v>
      </c>
    </row>
    <row r="479" spans="1:2" x14ac:dyDescent="0.25">
      <c r="A479" s="4" t="s">
        <v>19</v>
      </c>
      <c r="B479" s="11">
        <v>25405179.890000004</v>
      </c>
    </row>
    <row r="480" spans="1:2" x14ac:dyDescent="0.25">
      <c r="A480" s="4" t="s">
        <v>21</v>
      </c>
      <c r="B480" s="11">
        <v>34367530.04999999</v>
      </c>
    </row>
    <row r="481" spans="1:2" x14ac:dyDescent="0.25">
      <c r="A481" s="4" t="s">
        <v>33</v>
      </c>
      <c r="B481" s="11">
        <v>31644.35</v>
      </c>
    </row>
    <row r="482" spans="1:2" x14ac:dyDescent="0.25">
      <c r="A482" s="4" t="s">
        <v>26</v>
      </c>
      <c r="B482" s="11">
        <v>4836638.45</v>
      </c>
    </row>
    <row r="483" spans="1:2" x14ac:dyDescent="0.25">
      <c r="A483" s="4" t="s">
        <v>31</v>
      </c>
      <c r="B483" s="11">
        <v>7721155.5400000019</v>
      </c>
    </row>
    <row r="484" spans="1:2" x14ac:dyDescent="0.25">
      <c r="A484" s="4" t="s">
        <v>22</v>
      </c>
      <c r="B484" s="11">
        <v>20679962.039999995</v>
      </c>
    </row>
    <row r="485" spans="1:2" x14ac:dyDescent="0.25">
      <c r="A485" s="4" t="s">
        <v>23</v>
      </c>
      <c r="B485" s="11">
        <v>12165186.140000001</v>
      </c>
    </row>
    <row r="486" spans="1:2" x14ac:dyDescent="0.25">
      <c r="A486" s="4" t="s">
        <v>34</v>
      </c>
      <c r="B486" s="11">
        <v>28965.87</v>
      </c>
    </row>
    <row r="487" spans="1:2" x14ac:dyDescent="0.25">
      <c r="A487" s="5" t="s">
        <v>50</v>
      </c>
      <c r="B487" s="10">
        <v>157909438.88000003</v>
      </c>
    </row>
    <row r="488" spans="1:2" x14ac:dyDescent="0.25">
      <c r="A488" s="4" t="s">
        <v>2</v>
      </c>
      <c r="B488" s="11">
        <v>2383865.35</v>
      </c>
    </row>
    <row r="489" spans="1:2" x14ac:dyDescent="0.25">
      <c r="A489" s="4" t="s">
        <v>27</v>
      </c>
      <c r="B489" s="11">
        <v>316532.84000000003</v>
      </c>
    </row>
    <row r="490" spans="1:2" x14ac:dyDescent="0.25">
      <c r="A490" s="4" t="s">
        <v>5</v>
      </c>
      <c r="B490" s="11">
        <v>18492350.290000003</v>
      </c>
    </row>
    <row r="491" spans="1:2" x14ac:dyDescent="0.25">
      <c r="A491" s="4" t="s">
        <v>28</v>
      </c>
      <c r="B491" s="11">
        <v>77211.53</v>
      </c>
    </row>
    <row r="492" spans="1:2" x14ac:dyDescent="0.25">
      <c r="A492" s="4" t="s">
        <v>29</v>
      </c>
      <c r="B492" s="11">
        <v>191481.32000000004</v>
      </c>
    </row>
    <row r="493" spans="1:2" x14ac:dyDescent="0.25">
      <c r="A493" s="4" t="s">
        <v>24</v>
      </c>
      <c r="B493" s="11">
        <v>6628732.1199999973</v>
      </c>
    </row>
    <row r="494" spans="1:2" x14ac:dyDescent="0.25">
      <c r="A494" s="4" t="s">
        <v>9</v>
      </c>
      <c r="B494" s="11">
        <v>38599275.409999989</v>
      </c>
    </row>
    <row r="495" spans="1:2" x14ac:dyDescent="0.25">
      <c r="A495" s="4" t="s">
        <v>13</v>
      </c>
      <c r="B495" s="11">
        <v>4765084.3100000015</v>
      </c>
    </row>
    <row r="496" spans="1:2" x14ac:dyDescent="0.25">
      <c r="A496" s="4" t="s">
        <v>15</v>
      </c>
      <c r="B496" s="11">
        <v>35843512.20000001</v>
      </c>
    </row>
    <row r="497" spans="1:2" x14ac:dyDescent="0.25">
      <c r="A497" s="4" t="s">
        <v>18</v>
      </c>
      <c r="B497" s="11">
        <v>5374880.7999999998</v>
      </c>
    </row>
    <row r="498" spans="1:2" x14ac:dyDescent="0.25">
      <c r="A498" s="4" t="s">
        <v>25</v>
      </c>
      <c r="B498" s="11">
        <v>860809.65999999992</v>
      </c>
    </row>
    <row r="499" spans="1:2" x14ac:dyDescent="0.25">
      <c r="A499" s="4" t="s">
        <v>32</v>
      </c>
      <c r="B499" s="11">
        <v>195773.88</v>
      </c>
    </row>
    <row r="500" spans="1:2" x14ac:dyDescent="0.25">
      <c r="A500" s="4" t="s">
        <v>30</v>
      </c>
      <c r="B500" s="11">
        <v>3667395.2599999993</v>
      </c>
    </row>
    <row r="501" spans="1:2" x14ac:dyDescent="0.25">
      <c r="A501" s="4" t="s">
        <v>19</v>
      </c>
      <c r="B501" s="11">
        <v>10502328.32</v>
      </c>
    </row>
    <row r="502" spans="1:2" x14ac:dyDescent="0.25">
      <c r="A502" s="4" t="s">
        <v>21</v>
      </c>
      <c r="B502" s="11">
        <v>8714266.0499999989</v>
      </c>
    </row>
    <row r="503" spans="1:2" x14ac:dyDescent="0.25">
      <c r="A503" s="4" t="s">
        <v>33</v>
      </c>
      <c r="B503" s="11">
        <v>9584.42</v>
      </c>
    </row>
    <row r="504" spans="1:2" x14ac:dyDescent="0.25">
      <c r="A504" s="4" t="s">
        <v>26</v>
      </c>
      <c r="B504" s="11">
        <v>2321665.84</v>
      </c>
    </row>
    <row r="505" spans="1:2" x14ac:dyDescent="0.25">
      <c r="A505" s="4" t="s">
        <v>31</v>
      </c>
      <c r="B505" s="11">
        <v>6309845.3500000006</v>
      </c>
    </row>
    <row r="506" spans="1:2" x14ac:dyDescent="0.25">
      <c r="A506" s="4" t="s">
        <v>22</v>
      </c>
      <c r="B506" s="11">
        <v>6327612.9900000002</v>
      </c>
    </row>
    <row r="507" spans="1:2" x14ac:dyDescent="0.25">
      <c r="A507" s="4" t="s">
        <v>23</v>
      </c>
      <c r="B507" s="11">
        <v>6310500.8399999989</v>
      </c>
    </row>
    <row r="508" spans="1:2" x14ac:dyDescent="0.25">
      <c r="A508" s="4" t="s">
        <v>34</v>
      </c>
      <c r="B508" s="11">
        <v>11298.77</v>
      </c>
    </row>
    <row r="509" spans="1:2" x14ac:dyDescent="0.25">
      <c r="A509" s="4" t="s">
        <v>35</v>
      </c>
      <c r="B509" s="11">
        <v>5431.33</v>
      </c>
    </row>
    <row r="510" spans="1:2" x14ac:dyDescent="0.25">
      <c r="A510" s="5" t="s">
        <v>52</v>
      </c>
      <c r="B510" s="10">
        <v>108300869.40999998</v>
      </c>
    </row>
    <row r="511" spans="1:2" x14ac:dyDescent="0.25">
      <c r="A511" s="4" t="s">
        <v>2</v>
      </c>
      <c r="B511" s="11">
        <v>649715.27</v>
      </c>
    </row>
    <row r="512" spans="1:2" x14ac:dyDescent="0.25">
      <c r="A512" s="4" t="s">
        <v>27</v>
      </c>
      <c r="B512" s="11">
        <v>1000</v>
      </c>
    </row>
    <row r="513" spans="1:2" x14ac:dyDescent="0.25">
      <c r="A513" s="4" t="s">
        <v>5</v>
      </c>
      <c r="B513" s="11">
        <v>3336304.4999999995</v>
      </c>
    </row>
    <row r="514" spans="1:2" x14ac:dyDescent="0.25">
      <c r="A514" s="4" t="s">
        <v>28</v>
      </c>
      <c r="B514" s="11">
        <v>19182.650000000001</v>
      </c>
    </row>
    <row r="515" spans="1:2" x14ac:dyDescent="0.25">
      <c r="A515" s="4" t="s">
        <v>29</v>
      </c>
      <c r="B515" s="11">
        <v>20295.629999999997</v>
      </c>
    </row>
    <row r="516" spans="1:2" x14ac:dyDescent="0.25">
      <c r="A516" s="4" t="s">
        <v>24</v>
      </c>
      <c r="B516" s="11">
        <v>1226167.43</v>
      </c>
    </row>
    <row r="517" spans="1:2" x14ac:dyDescent="0.25">
      <c r="A517" s="4" t="s">
        <v>9</v>
      </c>
      <c r="B517" s="11">
        <v>18284585.490000002</v>
      </c>
    </row>
    <row r="518" spans="1:2" x14ac:dyDescent="0.25">
      <c r="A518" s="4" t="s">
        <v>13</v>
      </c>
      <c r="B518" s="11">
        <v>2374690.2200000002</v>
      </c>
    </row>
    <row r="519" spans="1:2" x14ac:dyDescent="0.25">
      <c r="A519" s="4" t="s">
        <v>15</v>
      </c>
      <c r="B519" s="11">
        <v>54045931.429999992</v>
      </c>
    </row>
    <row r="520" spans="1:2" x14ac:dyDescent="0.25">
      <c r="A520" s="4" t="s">
        <v>18</v>
      </c>
      <c r="B520" s="11">
        <v>937332.20999999985</v>
      </c>
    </row>
    <row r="521" spans="1:2" x14ac:dyDescent="0.25">
      <c r="A521" s="4" t="s">
        <v>25</v>
      </c>
      <c r="B521" s="11">
        <v>399538.88000000006</v>
      </c>
    </row>
    <row r="522" spans="1:2" x14ac:dyDescent="0.25">
      <c r="A522" s="4" t="s">
        <v>32</v>
      </c>
      <c r="B522" s="11">
        <v>5600</v>
      </c>
    </row>
    <row r="523" spans="1:2" x14ac:dyDescent="0.25">
      <c r="A523" s="4" t="s">
        <v>30</v>
      </c>
      <c r="B523" s="11">
        <v>1202834.45</v>
      </c>
    </row>
    <row r="524" spans="1:2" x14ac:dyDescent="0.25">
      <c r="A524" s="4" t="s">
        <v>19</v>
      </c>
      <c r="B524" s="11">
        <v>3840814.3800000004</v>
      </c>
    </row>
    <row r="525" spans="1:2" x14ac:dyDescent="0.25">
      <c r="A525" s="4" t="s">
        <v>21</v>
      </c>
      <c r="B525" s="11">
        <v>5119546.8899999997</v>
      </c>
    </row>
    <row r="526" spans="1:2" x14ac:dyDescent="0.25">
      <c r="A526" s="4" t="s">
        <v>33</v>
      </c>
      <c r="B526" s="11">
        <v>635369.32999999996</v>
      </c>
    </row>
    <row r="527" spans="1:2" x14ac:dyDescent="0.25">
      <c r="A527" s="4" t="s">
        <v>26</v>
      </c>
      <c r="B527" s="11">
        <v>3621483.97</v>
      </c>
    </row>
    <row r="528" spans="1:2" x14ac:dyDescent="0.25">
      <c r="A528" s="4" t="s">
        <v>31</v>
      </c>
      <c r="B528" s="11">
        <v>973350.55999999994</v>
      </c>
    </row>
    <row r="529" spans="1:2" x14ac:dyDescent="0.25">
      <c r="A529" s="4" t="s">
        <v>22</v>
      </c>
      <c r="B529" s="11">
        <v>7354855.1800000016</v>
      </c>
    </row>
    <row r="530" spans="1:2" x14ac:dyDescent="0.25">
      <c r="A530" s="4" t="s">
        <v>23</v>
      </c>
      <c r="B530" s="11">
        <v>4247670.9399999995</v>
      </c>
    </row>
    <row r="531" spans="1:2" x14ac:dyDescent="0.25">
      <c r="A531" s="4" t="s">
        <v>34</v>
      </c>
      <c r="B531" s="11">
        <v>4600</v>
      </c>
    </row>
    <row r="532" spans="1:2" x14ac:dyDescent="0.25">
      <c r="A532" s="5" t="s">
        <v>53</v>
      </c>
      <c r="B532" s="10">
        <v>15097036.920000002</v>
      </c>
    </row>
    <row r="533" spans="1:2" x14ac:dyDescent="0.25">
      <c r="A533" s="4" t="s">
        <v>2</v>
      </c>
      <c r="B533" s="11">
        <v>132032.40000000002</v>
      </c>
    </row>
    <row r="534" spans="1:2" x14ac:dyDescent="0.25">
      <c r="A534" s="4" t="s">
        <v>5</v>
      </c>
      <c r="B534" s="11">
        <v>1244630.3900000001</v>
      </c>
    </row>
    <row r="535" spans="1:2" x14ac:dyDescent="0.25">
      <c r="A535" s="4" t="s">
        <v>28</v>
      </c>
      <c r="B535" s="11">
        <v>21673.95</v>
      </c>
    </row>
    <row r="536" spans="1:2" x14ac:dyDescent="0.25">
      <c r="A536" s="4" t="s">
        <v>29</v>
      </c>
      <c r="B536" s="11">
        <v>167724.70000000001</v>
      </c>
    </row>
    <row r="537" spans="1:2" x14ac:dyDescent="0.25">
      <c r="A537" s="4" t="s">
        <v>24</v>
      </c>
      <c r="B537" s="11">
        <v>515004.12</v>
      </c>
    </row>
    <row r="538" spans="1:2" x14ac:dyDescent="0.25">
      <c r="A538" s="4" t="s">
        <v>9</v>
      </c>
      <c r="B538" s="11">
        <v>7834334.1000000006</v>
      </c>
    </row>
    <row r="539" spans="1:2" x14ac:dyDescent="0.25">
      <c r="A539" s="4" t="s">
        <v>13</v>
      </c>
      <c r="B539" s="11">
        <v>442914.25999999995</v>
      </c>
    </row>
    <row r="540" spans="1:2" x14ac:dyDescent="0.25">
      <c r="A540" s="4" t="s">
        <v>15</v>
      </c>
      <c r="B540" s="11">
        <v>87431.89</v>
      </c>
    </row>
    <row r="541" spans="1:2" x14ac:dyDescent="0.25">
      <c r="A541" s="4" t="s">
        <v>18</v>
      </c>
      <c r="B541" s="11">
        <v>353845.19</v>
      </c>
    </row>
    <row r="542" spans="1:2" x14ac:dyDescent="0.25">
      <c r="A542" s="4" t="s">
        <v>25</v>
      </c>
      <c r="B542" s="11">
        <v>7599.15</v>
      </c>
    </row>
    <row r="543" spans="1:2" x14ac:dyDescent="0.25">
      <c r="A543" s="4" t="s">
        <v>30</v>
      </c>
      <c r="B543" s="11">
        <v>769511.05999999994</v>
      </c>
    </row>
    <row r="544" spans="1:2" x14ac:dyDescent="0.25">
      <c r="A544" s="4" t="s">
        <v>19</v>
      </c>
      <c r="B544" s="11">
        <v>661479.46</v>
      </c>
    </row>
    <row r="545" spans="1:2" x14ac:dyDescent="0.25">
      <c r="A545" s="4" t="s">
        <v>21</v>
      </c>
      <c r="B545" s="11">
        <v>790564.64999999991</v>
      </c>
    </row>
    <row r="546" spans="1:2" x14ac:dyDescent="0.25">
      <c r="A546" s="4" t="s">
        <v>26</v>
      </c>
      <c r="B546" s="11">
        <v>44740.06</v>
      </c>
    </row>
    <row r="547" spans="1:2" x14ac:dyDescent="0.25">
      <c r="A547" s="4" t="s">
        <v>31</v>
      </c>
      <c r="B547" s="11">
        <v>24647.19</v>
      </c>
    </row>
    <row r="548" spans="1:2" x14ac:dyDescent="0.25">
      <c r="A548" s="4" t="s">
        <v>22</v>
      </c>
      <c r="B548" s="11">
        <v>939180.08999999985</v>
      </c>
    </row>
    <row r="549" spans="1:2" x14ac:dyDescent="0.25">
      <c r="A549" s="4" t="s">
        <v>23</v>
      </c>
      <c r="B549" s="11">
        <v>1059724.26</v>
      </c>
    </row>
    <row r="550" spans="1:2" x14ac:dyDescent="0.25">
      <c r="A550" s="5" t="s">
        <v>54</v>
      </c>
      <c r="B550" s="10">
        <v>298570801.56</v>
      </c>
    </row>
    <row r="551" spans="1:2" x14ac:dyDescent="0.25">
      <c r="A551" s="4" t="s">
        <v>2</v>
      </c>
      <c r="B551" s="11">
        <v>1807812.5299999996</v>
      </c>
    </row>
    <row r="552" spans="1:2" x14ac:dyDescent="0.25">
      <c r="A552" s="4" t="s">
        <v>27</v>
      </c>
      <c r="B552" s="11">
        <v>18916.8</v>
      </c>
    </row>
    <row r="553" spans="1:2" x14ac:dyDescent="0.25">
      <c r="A553" s="4" t="s">
        <v>5</v>
      </c>
      <c r="B553" s="11">
        <v>9978600.0200000014</v>
      </c>
    </row>
    <row r="554" spans="1:2" x14ac:dyDescent="0.25">
      <c r="A554" s="4" t="s">
        <v>28</v>
      </c>
      <c r="B554" s="11">
        <v>51172.920000000006</v>
      </c>
    </row>
    <row r="555" spans="1:2" x14ac:dyDescent="0.25">
      <c r="A555" s="4" t="s">
        <v>29</v>
      </c>
      <c r="B555" s="11">
        <v>50937.5</v>
      </c>
    </row>
    <row r="556" spans="1:2" x14ac:dyDescent="0.25">
      <c r="A556" s="4" t="s">
        <v>24</v>
      </c>
      <c r="B556" s="11">
        <v>2882425.2</v>
      </c>
    </row>
    <row r="557" spans="1:2" x14ac:dyDescent="0.25">
      <c r="A557" s="4" t="s">
        <v>9</v>
      </c>
      <c r="B557" s="11">
        <v>84941888.420000002</v>
      </c>
    </row>
    <row r="558" spans="1:2" x14ac:dyDescent="0.25">
      <c r="A558" s="4" t="s">
        <v>13</v>
      </c>
      <c r="B558" s="11">
        <v>5686653.8300000001</v>
      </c>
    </row>
    <row r="559" spans="1:2" x14ac:dyDescent="0.25">
      <c r="A559" s="4" t="s">
        <v>15</v>
      </c>
      <c r="B559" s="11">
        <v>127087333.59999996</v>
      </c>
    </row>
    <row r="560" spans="1:2" x14ac:dyDescent="0.25">
      <c r="A560" s="4" t="s">
        <v>18</v>
      </c>
      <c r="B560" s="11">
        <v>2085757.59</v>
      </c>
    </row>
    <row r="561" spans="1:2" x14ac:dyDescent="0.25">
      <c r="A561" s="4" t="s">
        <v>25</v>
      </c>
      <c r="B561" s="11">
        <v>855199.52</v>
      </c>
    </row>
    <row r="562" spans="1:2" x14ac:dyDescent="0.25">
      <c r="A562" s="4" t="s">
        <v>32</v>
      </c>
      <c r="B562" s="11">
        <v>13000</v>
      </c>
    </row>
    <row r="563" spans="1:2" x14ac:dyDescent="0.25">
      <c r="A563" s="4" t="s">
        <v>30</v>
      </c>
      <c r="B563" s="11">
        <v>3480716.9000000004</v>
      </c>
    </row>
    <row r="564" spans="1:2" x14ac:dyDescent="0.25">
      <c r="A564" s="4" t="s">
        <v>19</v>
      </c>
      <c r="B564" s="11">
        <v>7435332.9499999993</v>
      </c>
    </row>
    <row r="565" spans="1:2" x14ac:dyDescent="0.25">
      <c r="A565" s="4" t="s">
        <v>21</v>
      </c>
      <c r="B565" s="11">
        <v>10449185.739999998</v>
      </c>
    </row>
    <row r="566" spans="1:2" x14ac:dyDescent="0.25">
      <c r="A566" s="4" t="s">
        <v>33</v>
      </c>
      <c r="B566" s="11">
        <v>1154758.06</v>
      </c>
    </row>
    <row r="567" spans="1:2" x14ac:dyDescent="0.25">
      <c r="A567" s="4" t="s">
        <v>26</v>
      </c>
      <c r="B567" s="11">
        <v>5686916.7700000014</v>
      </c>
    </row>
    <row r="568" spans="1:2" x14ac:dyDescent="0.25">
      <c r="A568" s="4" t="s">
        <v>31</v>
      </c>
      <c r="B568" s="11">
        <v>3302453.9000000004</v>
      </c>
    </row>
    <row r="569" spans="1:2" x14ac:dyDescent="0.25">
      <c r="A569" s="4" t="s">
        <v>22</v>
      </c>
      <c r="B569" s="11">
        <v>16922904.820000004</v>
      </c>
    </row>
    <row r="570" spans="1:2" x14ac:dyDescent="0.25">
      <c r="A570" s="4" t="s">
        <v>23</v>
      </c>
      <c r="B570" s="11">
        <v>14671934.49</v>
      </c>
    </row>
    <row r="571" spans="1:2" x14ac:dyDescent="0.25">
      <c r="A571" s="4" t="s">
        <v>34</v>
      </c>
      <c r="B571" s="11">
        <v>4600</v>
      </c>
    </row>
    <row r="572" spans="1:2" x14ac:dyDescent="0.25">
      <c r="A572" s="4" t="s">
        <v>35</v>
      </c>
      <c r="B572" s="11">
        <v>2300</v>
      </c>
    </row>
    <row r="573" spans="1:2" x14ac:dyDescent="0.25">
      <c r="A573" s="5" t="s">
        <v>55</v>
      </c>
      <c r="B573" s="10">
        <v>46278145.61999999</v>
      </c>
    </row>
    <row r="574" spans="1:2" x14ac:dyDescent="0.25">
      <c r="A574" s="4" t="s">
        <v>2</v>
      </c>
      <c r="B574" s="11">
        <v>574708.82999999996</v>
      </c>
    </row>
    <row r="575" spans="1:2" x14ac:dyDescent="0.25">
      <c r="A575" s="4" t="s">
        <v>5</v>
      </c>
      <c r="B575" s="11">
        <v>19626903.559999995</v>
      </c>
    </row>
    <row r="576" spans="1:2" x14ac:dyDescent="0.25">
      <c r="A576" s="4" t="s">
        <v>29</v>
      </c>
      <c r="B576" s="11">
        <v>43537.1</v>
      </c>
    </row>
    <row r="577" spans="1:2" x14ac:dyDescent="0.25">
      <c r="A577" s="4" t="s">
        <v>24</v>
      </c>
      <c r="B577" s="11">
        <v>1505217.1899999997</v>
      </c>
    </row>
    <row r="578" spans="1:2" x14ac:dyDescent="0.25">
      <c r="A578" s="4" t="s">
        <v>9</v>
      </c>
      <c r="B578" s="11">
        <v>9002856.9000000022</v>
      </c>
    </row>
    <row r="579" spans="1:2" x14ac:dyDescent="0.25">
      <c r="A579" s="4" t="s">
        <v>13</v>
      </c>
      <c r="B579" s="11">
        <v>1244135.3700000001</v>
      </c>
    </row>
    <row r="580" spans="1:2" x14ac:dyDescent="0.25">
      <c r="A580" s="4" t="s">
        <v>15</v>
      </c>
      <c r="B580" s="11">
        <v>4924680.4600000009</v>
      </c>
    </row>
    <row r="581" spans="1:2" x14ac:dyDescent="0.25">
      <c r="A581" s="4" t="s">
        <v>18</v>
      </c>
      <c r="B581" s="11">
        <v>670644.84</v>
      </c>
    </row>
    <row r="582" spans="1:2" x14ac:dyDescent="0.25">
      <c r="A582" s="4" t="s">
        <v>25</v>
      </c>
      <c r="B582" s="11">
        <v>543969.29</v>
      </c>
    </row>
    <row r="583" spans="1:2" x14ac:dyDescent="0.25">
      <c r="A583" s="4" t="s">
        <v>30</v>
      </c>
      <c r="B583" s="11">
        <v>581778.47999999986</v>
      </c>
    </row>
    <row r="584" spans="1:2" x14ac:dyDescent="0.25">
      <c r="A584" s="4" t="s">
        <v>19</v>
      </c>
      <c r="B584" s="11">
        <v>1361917.6100000003</v>
      </c>
    </row>
    <row r="585" spans="1:2" x14ac:dyDescent="0.25">
      <c r="A585" s="4" t="s">
        <v>21</v>
      </c>
      <c r="B585" s="11">
        <v>2333574.75</v>
      </c>
    </row>
    <row r="586" spans="1:2" x14ac:dyDescent="0.25">
      <c r="A586" s="4" t="s">
        <v>26</v>
      </c>
      <c r="B586" s="11">
        <v>75052.69</v>
      </c>
    </row>
    <row r="587" spans="1:2" x14ac:dyDescent="0.25">
      <c r="A587" s="4" t="s">
        <v>31</v>
      </c>
      <c r="B587" s="11">
        <v>91745.15</v>
      </c>
    </row>
    <row r="588" spans="1:2" x14ac:dyDescent="0.25">
      <c r="A588" s="4" t="s">
        <v>22</v>
      </c>
      <c r="B588" s="11">
        <v>842544.87</v>
      </c>
    </row>
    <row r="589" spans="1:2" x14ac:dyDescent="0.25">
      <c r="A589" s="4" t="s">
        <v>23</v>
      </c>
      <c r="B589" s="11">
        <v>2854878.5300000003</v>
      </c>
    </row>
    <row r="590" spans="1:2" x14ac:dyDescent="0.25">
      <c r="A590" s="5" t="s">
        <v>56</v>
      </c>
      <c r="B590" s="10">
        <v>107956.04</v>
      </c>
    </row>
    <row r="591" spans="1:2" x14ac:dyDescent="0.25">
      <c r="A591" s="4" t="s">
        <v>5</v>
      </c>
      <c r="B591" s="11">
        <v>2002.17</v>
      </c>
    </row>
    <row r="592" spans="1:2" x14ac:dyDescent="0.25">
      <c r="A592" s="4" t="s">
        <v>24</v>
      </c>
      <c r="B592" s="11">
        <v>15370.98</v>
      </c>
    </row>
    <row r="593" spans="1:2" x14ac:dyDescent="0.25">
      <c r="A593" s="4" t="s">
        <v>9</v>
      </c>
      <c r="B593" s="11">
        <v>4713.3200000000006</v>
      </c>
    </row>
    <row r="594" spans="1:2" x14ac:dyDescent="0.25">
      <c r="A594" s="4" t="s">
        <v>13</v>
      </c>
      <c r="B594" s="11">
        <v>2148.6</v>
      </c>
    </row>
    <row r="595" spans="1:2" x14ac:dyDescent="0.25">
      <c r="A595" s="4" t="s">
        <v>15</v>
      </c>
      <c r="B595" s="11">
        <v>8583.880000000001</v>
      </c>
    </row>
    <row r="596" spans="1:2" x14ac:dyDescent="0.25">
      <c r="A596" s="4" t="s">
        <v>18</v>
      </c>
      <c r="B596" s="11">
        <v>4291.2</v>
      </c>
    </row>
    <row r="597" spans="1:2" x14ac:dyDescent="0.25">
      <c r="A597" s="4" t="s">
        <v>30</v>
      </c>
      <c r="B597" s="11">
        <v>18614.68</v>
      </c>
    </row>
    <row r="598" spans="1:2" x14ac:dyDescent="0.25">
      <c r="A598" s="4" t="s">
        <v>19</v>
      </c>
      <c r="B598" s="11">
        <v>23997.66</v>
      </c>
    </row>
    <row r="599" spans="1:2" x14ac:dyDescent="0.25">
      <c r="A599" s="4" t="s">
        <v>21</v>
      </c>
      <c r="B599" s="11">
        <v>12776.29</v>
      </c>
    </row>
    <row r="600" spans="1:2" x14ac:dyDescent="0.25">
      <c r="A600" s="4" t="s">
        <v>26</v>
      </c>
      <c r="B600" s="11">
        <v>1777.78</v>
      </c>
    </row>
    <row r="601" spans="1:2" x14ac:dyDescent="0.25">
      <c r="A601" s="4" t="s">
        <v>31</v>
      </c>
      <c r="B601" s="11">
        <v>4596.8599999999997</v>
      </c>
    </row>
    <row r="602" spans="1:2" x14ac:dyDescent="0.25">
      <c r="A602" s="4" t="s">
        <v>22</v>
      </c>
      <c r="B602" s="11">
        <v>9082.6200000000008</v>
      </c>
    </row>
    <row r="603" spans="1:2" x14ac:dyDescent="0.25">
      <c r="A603" s="5" t="s">
        <v>57</v>
      </c>
      <c r="B603" s="10">
        <v>2696353.8600000003</v>
      </c>
    </row>
    <row r="604" spans="1:2" x14ac:dyDescent="0.25">
      <c r="A604" s="4" t="s">
        <v>2</v>
      </c>
      <c r="B604" s="11">
        <v>51044.88</v>
      </c>
    </row>
    <row r="605" spans="1:2" x14ac:dyDescent="0.25">
      <c r="A605" s="4" t="s">
        <v>5</v>
      </c>
      <c r="B605" s="11">
        <v>976963.78</v>
      </c>
    </row>
    <row r="606" spans="1:2" x14ac:dyDescent="0.25">
      <c r="A606" s="4" t="s">
        <v>24</v>
      </c>
      <c r="B606" s="11">
        <v>55455.69</v>
      </c>
    </row>
    <row r="607" spans="1:2" x14ac:dyDescent="0.25">
      <c r="A607" s="4" t="s">
        <v>9</v>
      </c>
      <c r="B607" s="11">
        <v>323304.68000000005</v>
      </c>
    </row>
    <row r="608" spans="1:2" x14ac:dyDescent="0.25">
      <c r="A608" s="4" t="s">
        <v>13</v>
      </c>
      <c r="B608" s="11">
        <v>73567.739999999991</v>
      </c>
    </row>
    <row r="609" spans="1:2" x14ac:dyDescent="0.25">
      <c r="A609" s="4" t="s">
        <v>15</v>
      </c>
      <c r="B609" s="11">
        <v>436454.14999999997</v>
      </c>
    </row>
    <row r="610" spans="1:2" x14ac:dyDescent="0.25">
      <c r="A610" s="4" t="s">
        <v>18</v>
      </c>
      <c r="B610" s="11">
        <v>26019.510000000002</v>
      </c>
    </row>
    <row r="611" spans="1:2" x14ac:dyDescent="0.25">
      <c r="A611" s="4" t="s">
        <v>30</v>
      </c>
      <c r="B611" s="11">
        <v>152689.51</v>
      </c>
    </row>
    <row r="612" spans="1:2" x14ac:dyDescent="0.25">
      <c r="A612" s="4" t="s">
        <v>19</v>
      </c>
      <c r="B612" s="11">
        <v>310855.06</v>
      </c>
    </row>
    <row r="613" spans="1:2" x14ac:dyDescent="0.25">
      <c r="A613" s="4" t="s">
        <v>21</v>
      </c>
      <c r="B613" s="11">
        <v>44872.429999999993</v>
      </c>
    </row>
    <row r="614" spans="1:2" x14ac:dyDescent="0.25">
      <c r="A614" s="4" t="s">
        <v>26</v>
      </c>
      <c r="B614" s="11">
        <v>106907.49</v>
      </c>
    </row>
    <row r="615" spans="1:2" x14ac:dyDescent="0.25">
      <c r="A615" s="4" t="s">
        <v>31</v>
      </c>
      <c r="B615" s="11">
        <v>22466.31</v>
      </c>
    </row>
    <row r="616" spans="1:2" x14ac:dyDescent="0.25">
      <c r="A616" s="4" t="s">
        <v>22</v>
      </c>
      <c r="B616" s="11">
        <v>101327.48000000001</v>
      </c>
    </row>
    <row r="617" spans="1:2" x14ac:dyDescent="0.25">
      <c r="A617" s="4" t="s">
        <v>23</v>
      </c>
      <c r="B617" s="11">
        <v>14425.15</v>
      </c>
    </row>
    <row r="618" spans="1:2" x14ac:dyDescent="0.25">
      <c r="A618" s="3" t="s">
        <v>16</v>
      </c>
      <c r="B618" s="7">
        <v>1556374151.1300001</v>
      </c>
    </row>
    <row r="619" spans="1:2" x14ac:dyDescent="0.25">
      <c r="A619" s="5" t="s">
        <v>1</v>
      </c>
      <c r="B619" s="10">
        <v>326477906.49999994</v>
      </c>
    </row>
    <row r="620" spans="1:2" x14ac:dyDescent="0.25">
      <c r="A620" s="4" t="s">
        <v>2</v>
      </c>
      <c r="B620" s="11">
        <v>1487400.85</v>
      </c>
    </row>
    <row r="621" spans="1:2" x14ac:dyDescent="0.25">
      <c r="A621" s="4" t="s">
        <v>27</v>
      </c>
      <c r="B621" s="11">
        <v>84625.930000000008</v>
      </c>
    </row>
    <row r="622" spans="1:2" x14ac:dyDescent="0.25">
      <c r="A622" s="4" t="s">
        <v>5</v>
      </c>
      <c r="B622" s="11">
        <v>31255902.330000006</v>
      </c>
    </row>
    <row r="623" spans="1:2" x14ac:dyDescent="0.25">
      <c r="A623" s="4" t="s">
        <v>28</v>
      </c>
      <c r="B623" s="11">
        <v>244553.74</v>
      </c>
    </row>
    <row r="624" spans="1:2" x14ac:dyDescent="0.25">
      <c r="A624" s="4" t="s">
        <v>29</v>
      </c>
      <c r="B624" s="11">
        <v>419197.63</v>
      </c>
    </row>
    <row r="625" spans="1:2" x14ac:dyDescent="0.25">
      <c r="A625" s="4" t="s">
        <v>24</v>
      </c>
      <c r="B625" s="11">
        <v>20254808.02</v>
      </c>
    </row>
    <row r="626" spans="1:2" x14ac:dyDescent="0.25">
      <c r="A626" s="4" t="s">
        <v>9</v>
      </c>
      <c r="B626" s="11">
        <v>65152659.350000016</v>
      </c>
    </row>
    <row r="627" spans="1:2" x14ac:dyDescent="0.25">
      <c r="A627" s="4" t="s">
        <v>13</v>
      </c>
      <c r="B627" s="11">
        <v>11414219.399999997</v>
      </c>
    </row>
    <row r="628" spans="1:2" x14ac:dyDescent="0.25">
      <c r="A628" s="4" t="s">
        <v>15</v>
      </c>
      <c r="B628" s="11">
        <v>105659389.26999995</v>
      </c>
    </row>
    <row r="629" spans="1:2" x14ac:dyDescent="0.25">
      <c r="A629" s="4" t="s">
        <v>18</v>
      </c>
      <c r="B629" s="11">
        <v>10664477.91</v>
      </c>
    </row>
    <row r="630" spans="1:2" x14ac:dyDescent="0.25">
      <c r="A630" s="4" t="s">
        <v>25</v>
      </c>
      <c r="B630" s="11">
        <v>2516656.6400000011</v>
      </c>
    </row>
    <row r="631" spans="1:2" x14ac:dyDescent="0.25">
      <c r="A631" s="4" t="s">
        <v>32</v>
      </c>
      <c r="B631" s="11">
        <v>109935.29</v>
      </c>
    </row>
    <row r="632" spans="1:2" x14ac:dyDescent="0.25">
      <c r="A632" s="4" t="s">
        <v>30</v>
      </c>
      <c r="B632" s="11">
        <v>5167998.42</v>
      </c>
    </row>
    <row r="633" spans="1:2" x14ac:dyDescent="0.25">
      <c r="A633" s="4" t="s">
        <v>19</v>
      </c>
      <c r="B633" s="11">
        <v>24246179.979999997</v>
      </c>
    </row>
    <row r="634" spans="1:2" x14ac:dyDescent="0.25">
      <c r="A634" s="4" t="s">
        <v>21</v>
      </c>
      <c r="B634" s="11">
        <v>21176121.350000005</v>
      </c>
    </row>
    <row r="635" spans="1:2" x14ac:dyDescent="0.25">
      <c r="A635" s="4" t="s">
        <v>33</v>
      </c>
      <c r="B635" s="11">
        <v>71138.34</v>
      </c>
    </row>
    <row r="636" spans="1:2" x14ac:dyDescent="0.25">
      <c r="A636" s="4" t="s">
        <v>26</v>
      </c>
      <c r="B636" s="11">
        <v>3209606.0099999993</v>
      </c>
    </row>
    <row r="637" spans="1:2" x14ac:dyDescent="0.25">
      <c r="A637" s="4" t="s">
        <v>31</v>
      </c>
      <c r="B637" s="11">
        <v>2610713.3699999996</v>
      </c>
    </row>
    <row r="638" spans="1:2" x14ac:dyDescent="0.25">
      <c r="A638" s="4" t="s">
        <v>22</v>
      </c>
      <c r="B638" s="11">
        <v>12474924.459999999</v>
      </c>
    </row>
    <row r="639" spans="1:2" x14ac:dyDescent="0.25">
      <c r="A639" s="4" t="s">
        <v>23</v>
      </c>
      <c r="B639" s="11">
        <v>8243827.0100000007</v>
      </c>
    </row>
    <row r="640" spans="1:2" x14ac:dyDescent="0.25">
      <c r="A640" s="4" t="s">
        <v>34</v>
      </c>
      <c r="B640" s="11">
        <v>9630.34</v>
      </c>
    </row>
    <row r="641" spans="1:2" x14ac:dyDescent="0.25">
      <c r="A641" s="4" t="s">
        <v>35</v>
      </c>
      <c r="B641" s="11">
        <v>3940.86</v>
      </c>
    </row>
    <row r="642" spans="1:2" x14ac:dyDescent="0.25">
      <c r="A642" s="5" t="s">
        <v>36</v>
      </c>
      <c r="B642" s="10">
        <v>53215062.799999997</v>
      </c>
    </row>
    <row r="643" spans="1:2" x14ac:dyDescent="0.25">
      <c r="A643" s="4" t="s">
        <v>2</v>
      </c>
      <c r="B643" s="11">
        <v>495356.11999999994</v>
      </c>
    </row>
    <row r="644" spans="1:2" x14ac:dyDescent="0.25">
      <c r="A644" s="4" t="s">
        <v>27</v>
      </c>
      <c r="B644" s="11">
        <v>2208</v>
      </c>
    </row>
    <row r="645" spans="1:2" x14ac:dyDescent="0.25">
      <c r="A645" s="4" t="s">
        <v>5</v>
      </c>
      <c r="B645" s="11">
        <v>7819273.5000000019</v>
      </c>
    </row>
    <row r="646" spans="1:2" x14ac:dyDescent="0.25">
      <c r="A646" s="4" t="s">
        <v>28</v>
      </c>
      <c r="B646" s="11">
        <v>88728.36</v>
      </c>
    </row>
    <row r="647" spans="1:2" x14ac:dyDescent="0.25">
      <c r="A647" s="4" t="s">
        <v>29</v>
      </c>
      <c r="B647" s="11">
        <v>120087.73999999999</v>
      </c>
    </row>
    <row r="648" spans="1:2" x14ac:dyDescent="0.25">
      <c r="A648" s="4" t="s">
        <v>24</v>
      </c>
      <c r="B648" s="11">
        <v>5431893.0000000009</v>
      </c>
    </row>
    <row r="649" spans="1:2" x14ac:dyDescent="0.25">
      <c r="A649" s="4" t="s">
        <v>9</v>
      </c>
      <c r="B649" s="11">
        <v>8224389.5300000021</v>
      </c>
    </row>
    <row r="650" spans="1:2" x14ac:dyDescent="0.25">
      <c r="A650" s="4" t="s">
        <v>13</v>
      </c>
      <c r="B650" s="11">
        <v>3403099.1800000006</v>
      </c>
    </row>
    <row r="651" spans="1:2" x14ac:dyDescent="0.25">
      <c r="A651" s="4" t="s">
        <v>15</v>
      </c>
      <c r="B651" s="11">
        <v>5327014.5000000009</v>
      </c>
    </row>
    <row r="652" spans="1:2" x14ac:dyDescent="0.25">
      <c r="A652" s="4" t="s">
        <v>18</v>
      </c>
      <c r="B652" s="11">
        <v>2400255.7199999997</v>
      </c>
    </row>
    <row r="653" spans="1:2" x14ac:dyDescent="0.25">
      <c r="A653" s="4" t="s">
        <v>25</v>
      </c>
      <c r="B653" s="11">
        <v>860127.09000000008</v>
      </c>
    </row>
    <row r="654" spans="1:2" x14ac:dyDescent="0.25">
      <c r="A654" s="4" t="s">
        <v>32</v>
      </c>
      <c r="B654" s="11">
        <v>3923.2200000000003</v>
      </c>
    </row>
    <row r="655" spans="1:2" x14ac:dyDescent="0.25">
      <c r="A655" s="4" t="s">
        <v>30</v>
      </c>
      <c r="B655" s="11">
        <v>403117.79</v>
      </c>
    </row>
    <row r="656" spans="1:2" x14ac:dyDescent="0.25">
      <c r="A656" s="4" t="s">
        <v>19</v>
      </c>
      <c r="B656" s="11">
        <v>7689142.0699999984</v>
      </c>
    </row>
    <row r="657" spans="1:2" x14ac:dyDescent="0.25">
      <c r="A657" s="4" t="s">
        <v>21</v>
      </c>
      <c r="B657" s="11">
        <v>4893620.3899999997</v>
      </c>
    </row>
    <row r="658" spans="1:2" x14ac:dyDescent="0.25">
      <c r="A658" s="4" t="s">
        <v>33</v>
      </c>
      <c r="B658" s="11">
        <v>3622.26</v>
      </c>
    </row>
    <row r="659" spans="1:2" x14ac:dyDescent="0.25">
      <c r="A659" s="4" t="s">
        <v>26</v>
      </c>
      <c r="B659" s="11">
        <v>448775.3</v>
      </c>
    </row>
    <row r="660" spans="1:2" x14ac:dyDescent="0.25">
      <c r="A660" s="4" t="s">
        <v>31</v>
      </c>
      <c r="B660" s="11">
        <v>713579.32000000007</v>
      </c>
    </row>
    <row r="661" spans="1:2" x14ac:dyDescent="0.25">
      <c r="A661" s="4" t="s">
        <v>22</v>
      </c>
      <c r="B661" s="11">
        <v>3527674.0999999996</v>
      </c>
    </row>
    <row r="662" spans="1:2" x14ac:dyDescent="0.25">
      <c r="A662" s="4" t="s">
        <v>23</v>
      </c>
      <c r="B662" s="11">
        <v>1354030.16</v>
      </c>
    </row>
    <row r="663" spans="1:2" x14ac:dyDescent="0.25">
      <c r="A663" s="4" t="s">
        <v>35</v>
      </c>
      <c r="B663" s="11">
        <v>5145.45</v>
      </c>
    </row>
    <row r="664" spans="1:2" x14ac:dyDescent="0.25">
      <c r="A664" s="5" t="s">
        <v>37</v>
      </c>
      <c r="B664" s="10">
        <v>183396798.26999998</v>
      </c>
    </row>
    <row r="665" spans="1:2" x14ac:dyDescent="0.25">
      <c r="A665" s="4" t="s">
        <v>2</v>
      </c>
      <c r="B665" s="11">
        <v>752175.90999999992</v>
      </c>
    </row>
    <row r="666" spans="1:2" x14ac:dyDescent="0.25">
      <c r="A666" s="4" t="s">
        <v>27</v>
      </c>
      <c r="B666" s="11">
        <v>14566.779999999999</v>
      </c>
    </row>
    <row r="667" spans="1:2" x14ac:dyDescent="0.25">
      <c r="A667" s="4" t="s">
        <v>5</v>
      </c>
      <c r="B667" s="11">
        <v>16953594.259999998</v>
      </c>
    </row>
    <row r="668" spans="1:2" x14ac:dyDescent="0.25">
      <c r="A668" s="4" t="s">
        <v>28</v>
      </c>
      <c r="B668" s="11">
        <v>47603.03</v>
      </c>
    </row>
    <row r="669" spans="1:2" x14ac:dyDescent="0.25">
      <c r="A669" s="4" t="s">
        <v>29</v>
      </c>
      <c r="B669" s="11">
        <v>113688.02</v>
      </c>
    </row>
    <row r="670" spans="1:2" x14ac:dyDescent="0.25">
      <c r="A670" s="4" t="s">
        <v>24</v>
      </c>
      <c r="B670" s="11">
        <v>10690950.16</v>
      </c>
    </row>
    <row r="671" spans="1:2" x14ac:dyDescent="0.25">
      <c r="A671" s="4" t="s">
        <v>9</v>
      </c>
      <c r="B671" s="11">
        <v>30170771.070000011</v>
      </c>
    </row>
    <row r="672" spans="1:2" x14ac:dyDescent="0.25">
      <c r="A672" s="4" t="s">
        <v>13</v>
      </c>
      <c r="B672" s="11">
        <v>7012302.8099999977</v>
      </c>
    </row>
    <row r="673" spans="1:2" x14ac:dyDescent="0.25">
      <c r="A673" s="4" t="s">
        <v>15</v>
      </c>
      <c r="B673" s="11">
        <v>65726374.899999984</v>
      </c>
    </row>
    <row r="674" spans="1:2" x14ac:dyDescent="0.25">
      <c r="A674" s="4" t="s">
        <v>18</v>
      </c>
      <c r="B674" s="11">
        <v>5846243.7000000002</v>
      </c>
    </row>
    <row r="675" spans="1:2" x14ac:dyDescent="0.25">
      <c r="A675" s="4" t="s">
        <v>25</v>
      </c>
      <c r="B675" s="11">
        <v>1348859.4599999997</v>
      </c>
    </row>
    <row r="676" spans="1:2" x14ac:dyDescent="0.25">
      <c r="A676" s="4" t="s">
        <v>32</v>
      </c>
      <c r="B676" s="11">
        <v>56925.97</v>
      </c>
    </row>
    <row r="677" spans="1:2" x14ac:dyDescent="0.25">
      <c r="A677" s="4" t="s">
        <v>30</v>
      </c>
      <c r="B677" s="11">
        <v>1711217.0799999996</v>
      </c>
    </row>
    <row r="678" spans="1:2" x14ac:dyDescent="0.25">
      <c r="A678" s="4" t="s">
        <v>19</v>
      </c>
      <c r="B678" s="11">
        <v>13754651.170000002</v>
      </c>
    </row>
    <row r="679" spans="1:2" x14ac:dyDescent="0.25">
      <c r="A679" s="4" t="s">
        <v>21</v>
      </c>
      <c r="B679" s="11">
        <v>10284643.67</v>
      </c>
    </row>
    <row r="680" spans="1:2" x14ac:dyDescent="0.25">
      <c r="A680" s="4" t="s">
        <v>33</v>
      </c>
      <c r="B680" s="11">
        <v>57252.69</v>
      </c>
    </row>
    <row r="681" spans="1:2" x14ac:dyDescent="0.25">
      <c r="A681" s="4" t="s">
        <v>26</v>
      </c>
      <c r="B681" s="11">
        <v>2340056.02</v>
      </c>
    </row>
    <row r="682" spans="1:2" x14ac:dyDescent="0.25">
      <c r="A682" s="4" t="s">
        <v>31</v>
      </c>
      <c r="B682" s="11">
        <v>2485878.04</v>
      </c>
    </row>
    <row r="683" spans="1:2" x14ac:dyDescent="0.25">
      <c r="A683" s="4" t="s">
        <v>22</v>
      </c>
      <c r="B683" s="11">
        <v>7874767.1600000001</v>
      </c>
    </row>
    <row r="684" spans="1:2" x14ac:dyDescent="0.25">
      <c r="A684" s="4" t="s">
        <v>23</v>
      </c>
      <c r="B684" s="11">
        <v>6148212.3100000005</v>
      </c>
    </row>
    <row r="685" spans="1:2" x14ac:dyDescent="0.25">
      <c r="A685" s="4" t="s">
        <v>35</v>
      </c>
      <c r="B685" s="11">
        <v>6064.06</v>
      </c>
    </row>
    <row r="686" spans="1:2" x14ac:dyDescent="0.25">
      <c r="A686" s="5" t="s">
        <v>38</v>
      </c>
      <c r="B686" s="10">
        <v>286327844.35000002</v>
      </c>
    </row>
    <row r="687" spans="1:2" x14ac:dyDescent="0.25">
      <c r="A687" s="4" t="s">
        <v>2</v>
      </c>
      <c r="B687" s="11">
        <v>1679817.03</v>
      </c>
    </row>
    <row r="688" spans="1:2" x14ac:dyDescent="0.25">
      <c r="A688" s="4" t="s">
        <v>27</v>
      </c>
      <c r="B688" s="11">
        <v>807576.89</v>
      </c>
    </row>
    <row r="689" spans="1:2" x14ac:dyDescent="0.25">
      <c r="A689" s="4" t="s">
        <v>5</v>
      </c>
      <c r="B689" s="11">
        <v>30181966.340000015</v>
      </c>
    </row>
    <row r="690" spans="1:2" x14ac:dyDescent="0.25">
      <c r="A690" s="4" t="s">
        <v>28</v>
      </c>
      <c r="B690" s="11">
        <v>888901.96000000008</v>
      </c>
    </row>
    <row r="691" spans="1:2" x14ac:dyDescent="0.25">
      <c r="A691" s="4" t="s">
        <v>29</v>
      </c>
      <c r="B691" s="11">
        <v>437029.76</v>
      </c>
    </row>
    <row r="692" spans="1:2" x14ac:dyDescent="0.25">
      <c r="A692" s="4" t="s">
        <v>24</v>
      </c>
      <c r="B692" s="11">
        <v>10744259.040000001</v>
      </c>
    </row>
    <row r="693" spans="1:2" x14ac:dyDescent="0.25">
      <c r="A693" s="4" t="s">
        <v>9</v>
      </c>
      <c r="B693" s="11">
        <v>39395467.249999993</v>
      </c>
    </row>
    <row r="694" spans="1:2" x14ac:dyDescent="0.25">
      <c r="A694" s="4" t="s">
        <v>13</v>
      </c>
      <c r="B694" s="11">
        <v>16869632.819999997</v>
      </c>
    </row>
    <row r="695" spans="1:2" x14ac:dyDescent="0.25">
      <c r="A695" s="4" t="s">
        <v>15</v>
      </c>
      <c r="B695" s="11">
        <v>75371691.480000034</v>
      </c>
    </row>
    <row r="696" spans="1:2" x14ac:dyDescent="0.25">
      <c r="A696" s="4" t="s">
        <v>18</v>
      </c>
      <c r="B696" s="11">
        <v>9298199.1099999994</v>
      </c>
    </row>
    <row r="697" spans="1:2" x14ac:dyDescent="0.25">
      <c r="A697" s="4" t="s">
        <v>25</v>
      </c>
      <c r="B697" s="11">
        <v>2706534.42</v>
      </c>
    </row>
    <row r="698" spans="1:2" x14ac:dyDescent="0.25">
      <c r="A698" s="4" t="s">
        <v>32</v>
      </c>
      <c r="B698" s="11">
        <v>441551.28000000009</v>
      </c>
    </row>
    <row r="699" spans="1:2" x14ac:dyDescent="0.25">
      <c r="A699" s="4" t="s">
        <v>30</v>
      </c>
      <c r="B699" s="11">
        <v>4277529.8199999994</v>
      </c>
    </row>
    <row r="700" spans="1:2" x14ac:dyDescent="0.25">
      <c r="A700" s="4" t="s">
        <v>19</v>
      </c>
      <c r="B700" s="11">
        <v>24737487.199999988</v>
      </c>
    </row>
    <row r="701" spans="1:2" x14ac:dyDescent="0.25">
      <c r="A701" s="4" t="s">
        <v>21</v>
      </c>
      <c r="B701" s="11">
        <v>29608468.34999999</v>
      </c>
    </row>
    <row r="702" spans="1:2" x14ac:dyDescent="0.25">
      <c r="A702" s="4" t="s">
        <v>33</v>
      </c>
      <c r="B702" s="11">
        <v>1615.32</v>
      </c>
    </row>
    <row r="703" spans="1:2" x14ac:dyDescent="0.25">
      <c r="A703" s="4" t="s">
        <v>26</v>
      </c>
      <c r="B703" s="11">
        <v>4180301.0900000003</v>
      </c>
    </row>
    <row r="704" spans="1:2" x14ac:dyDescent="0.25">
      <c r="A704" s="4" t="s">
        <v>31</v>
      </c>
      <c r="B704" s="11">
        <v>6716912.8999999976</v>
      </c>
    </row>
    <row r="705" spans="1:2" x14ac:dyDescent="0.25">
      <c r="A705" s="4" t="s">
        <v>22</v>
      </c>
      <c r="B705" s="11">
        <v>19328943.479999993</v>
      </c>
    </row>
    <row r="706" spans="1:2" x14ac:dyDescent="0.25">
      <c r="A706" s="4" t="s">
        <v>23</v>
      </c>
      <c r="B706" s="11">
        <v>8623493.0500000007</v>
      </c>
    </row>
    <row r="707" spans="1:2" x14ac:dyDescent="0.25">
      <c r="A707" s="4" t="s">
        <v>34</v>
      </c>
      <c r="B707" s="11">
        <v>30465.759999999998</v>
      </c>
    </row>
    <row r="708" spans="1:2" x14ac:dyDescent="0.25">
      <c r="A708" s="5" t="s">
        <v>50</v>
      </c>
      <c r="B708" s="10">
        <v>172569946.90000004</v>
      </c>
    </row>
    <row r="709" spans="1:2" x14ac:dyDescent="0.25">
      <c r="A709" s="4" t="s">
        <v>2</v>
      </c>
      <c r="B709" s="11">
        <v>691444.63</v>
      </c>
    </row>
    <row r="710" spans="1:2" x14ac:dyDescent="0.25">
      <c r="A710" s="4" t="s">
        <v>27</v>
      </c>
      <c r="B710" s="11">
        <v>313575.54000000004</v>
      </c>
    </row>
    <row r="711" spans="1:2" x14ac:dyDescent="0.25">
      <c r="A711" s="4" t="s">
        <v>5</v>
      </c>
      <c r="B711" s="11">
        <v>34536805.469999999</v>
      </c>
    </row>
    <row r="712" spans="1:2" x14ac:dyDescent="0.25">
      <c r="A712" s="4" t="s">
        <v>28</v>
      </c>
      <c r="B712" s="11">
        <v>169211.79999999996</v>
      </c>
    </row>
    <row r="713" spans="1:2" x14ac:dyDescent="0.25">
      <c r="A713" s="4" t="s">
        <v>29</v>
      </c>
      <c r="B713" s="11">
        <v>135378.22000000003</v>
      </c>
    </row>
    <row r="714" spans="1:2" x14ac:dyDescent="0.25">
      <c r="A714" s="4" t="s">
        <v>24</v>
      </c>
      <c r="B714" s="11">
        <v>5650749.4699999979</v>
      </c>
    </row>
    <row r="715" spans="1:2" x14ac:dyDescent="0.25">
      <c r="A715" s="4" t="s">
        <v>9</v>
      </c>
      <c r="B715" s="11">
        <v>40307766.100000001</v>
      </c>
    </row>
    <row r="716" spans="1:2" x14ac:dyDescent="0.25">
      <c r="A716" s="4" t="s">
        <v>13</v>
      </c>
      <c r="B716" s="11">
        <v>8105892.9599999981</v>
      </c>
    </row>
    <row r="717" spans="1:2" x14ac:dyDescent="0.25">
      <c r="A717" s="4" t="s">
        <v>15</v>
      </c>
      <c r="B717" s="11">
        <v>35801193.770000003</v>
      </c>
    </row>
    <row r="718" spans="1:2" x14ac:dyDescent="0.25">
      <c r="A718" s="4" t="s">
        <v>18</v>
      </c>
      <c r="B718" s="11">
        <v>4380175.6400000006</v>
      </c>
    </row>
    <row r="719" spans="1:2" x14ac:dyDescent="0.25">
      <c r="A719" s="4" t="s">
        <v>25</v>
      </c>
      <c r="B719" s="11">
        <v>1380996.75</v>
      </c>
    </row>
    <row r="720" spans="1:2" x14ac:dyDescent="0.25">
      <c r="A720" s="4" t="s">
        <v>32</v>
      </c>
      <c r="B720" s="11">
        <v>121395.95000000001</v>
      </c>
    </row>
    <row r="721" spans="1:2" x14ac:dyDescent="0.25">
      <c r="A721" s="4" t="s">
        <v>30</v>
      </c>
      <c r="B721" s="11">
        <v>2369423.09</v>
      </c>
    </row>
    <row r="722" spans="1:2" x14ac:dyDescent="0.25">
      <c r="A722" s="4" t="s">
        <v>19</v>
      </c>
      <c r="B722" s="11">
        <v>10339030.890000002</v>
      </c>
    </row>
    <row r="723" spans="1:2" x14ac:dyDescent="0.25">
      <c r="A723" s="4" t="s">
        <v>21</v>
      </c>
      <c r="B723" s="11">
        <v>9792781.8900000006</v>
      </c>
    </row>
    <row r="724" spans="1:2" x14ac:dyDescent="0.25">
      <c r="A724" s="4" t="s">
        <v>33</v>
      </c>
      <c r="B724" s="11">
        <v>7893.9</v>
      </c>
    </row>
    <row r="725" spans="1:2" x14ac:dyDescent="0.25">
      <c r="A725" s="4" t="s">
        <v>26</v>
      </c>
      <c r="B725" s="11">
        <v>2095425.9700000002</v>
      </c>
    </row>
    <row r="726" spans="1:2" x14ac:dyDescent="0.25">
      <c r="A726" s="4" t="s">
        <v>31</v>
      </c>
      <c r="B726" s="11">
        <v>5795481.9500000002</v>
      </c>
    </row>
    <row r="727" spans="1:2" x14ac:dyDescent="0.25">
      <c r="A727" s="4" t="s">
        <v>22</v>
      </c>
      <c r="B727" s="11">
        <v>5609263.1500000004</v>
      </c>
    </row>
    <row r="728" spans="1:2" x14ac:dyDescent="0.25">
      <c r="A728" s="4" t="s">
        <v>23</v>
      </c>
      <c r="B728" s="11">
        <v>4951536.6500000004</v>
      </c>
    </row>
    <row r="729" spans="1:2" x14ac:dyDescent="0.25">
      <c r="A729" s="4" t="s">
        <v>34</v>
      </c>
      <c r="B729" s="11">
        <v>7100.49</v>
      </c>
    </row>
    <row r="730" spans="1:2" x14ac:dyDescent="0.25">
      <c r="A730" s="4" t="s">
        <v>35</v>
      </c>
      <c r="B730" s="11">
        <v>7422.62</v>
      </c>
    </row>
    <row r="731" spans="1:2" x14ac:dyDescent="0.25">
      <c r="A731" s="5" t="s">
        <v>52</v>
      </c>
      <c r="B731" s="10">
        <v>107126212.41000001</v>
      </c>
    </row>
    <row r="732" spans="1:2" x14ac:dyDescent="0.25">
      <c r="A732" s="4" t="s">
        <v>2</v>
      </c>
      <c r="B732" s="11">
        <v>228143.93</v>
      </c>
    </row>
    <row r="733" spans="1:2" x14ac:dyDescent="0.25">
      <c r="A733" s="4" t="s">
        <v>27</v>
      </c>
      <c r="B733" s="11">
        <v>4051.15</v>
      </c>
    </row>
    <row r="734" spans="1:2" x14ac:dyDescent="0.25">
      <c r="A734" s="4" t="s">
        <v>5</v>
      </c>
      <c r="B734" s="11">
        <v>4159248.0499999993</v>
      </c>
    </row>
    <row r="735" spans="1:2" x14ac:dyDescent="0.25">
      <c r="A735" s="4" t="s">
        <v>28</v>
      </c>
      <c r="B735" s="11">
        <v>66992.329999999987</v>
      </c>
    </row>
    <row r="736" spans="1:2" x14ac:dyDescent="0.25">
      <c r="A736" s="4" t="s">
        <v>29</v>
      </c>
      <c r="B736" s="11">
        <v>169913.09000000003</v>
      </c>
    </row>
    <row r="737" spans="1:2" x14ac:dyDescent="0.25">
      <c r="A737" s="4" t="s">
        <v>24</v>
      </c>
      <c r="B737" s="11">
        <v>740047.15</v>
      </c>
    </row>
    <row r="738" spans="1:2" x14ac:dyDescent="0.25">
      <c r="A738" s="4" t="s">
        <v>9</v>
      </c>
      <c r="B738" s="11">
        <v>16886397.650000002</v>
      </c>
    </row>
    <row r="739" spans="1:2" x14ac:dyDescent="0.25">
      <c r="A739" s="4" t="s">
        <v>13</v>
      </c>
      <c r="B739" s="11">
        <v>4449931.2299999995</v>
      </c>
    </row>
    <row r="740" spans="1:2" x14ac:dyDescent="0.25">
      <c r="A740" s="4" t="s">
        <v>15</v>
      </c>
      <c r="B740" s="11">
        <v>55736498.890000008</v>
      </c>
    </row>
    <row r="741" spans="1:2" x14ac:dyDescent="0.25">
      <c r="A741" s="4" t="s">
        <v>18</v>
      </c>
      <c r="B741" s="11">
        <v>1495202.4100000001</v>
      </c>
    </row>
    <row r="742" spans="1:2" x14ac:dyDescent="0.25">
      <c r="A742" s="4" t="s">
        <v>25</v>
      </c>
      <c r="B742" s="11">
        <v>377034.56</v>
      </c>
    </row>
    <row r="743" spans="1:2" x14ac:dyDescent="0.25">
      <c r="A743" s="4" t="s">
        <v>32</v>
      </c>
      <c r="B743" s="11">
        <v>18900</v>
      </c>
    </row>
    <row r="744" spans="1:2" x14ac:dyDescent="0.25">
      <c r="A744" s="4" t="s">
        <v>30</v>
      </c>
      <c r="B744" s="11">
        <v>1881650.73</v>
      </c>
    </row>
    <row r="745" spans="1:2" x14ac:dyDescent="0.25">
      <c r="A745" s="4" t="s">
        <v>19</v>
      </c>
      <c r="B745" s="11">
        <v>2826556.0099999993</v>
      </c>
    </row>
    <row r="746" spans="1:2" x14ac:dyDescent="0.25">
      <c r="A746" s="4" t="s">
        <v>21</v>
      </c>
      <c r="B746" s="11">
        <v>4337071.04</v>
      </c>
    </row>
    <row r="747" spans="1:2" x14ac:dyDescent="0.25">
      <c r="A747" s="4" t="s">
        <v>33</v>
      </c>
      <c r="B747" s="11">
        <v>590320.61</v>
      </c>
    </row>
    <row r="748" spans="1:2" x14ac:dyDescent="0.25">
      <c r="A748" s="4" t="s">
        <v>26</v>
      </c>
      <c r="B748" s="11">
        <v>3083503.44</v>
      </c>
    </row>
    <row r="749" spans="1:2" x14ac:dyDescent="0.25">
      <c r="A749" s="4" t="s">
        <v>31</v>
      </c>
      <c r="B749" s="11">
        <v>1289457.1299999999</v>
      </c>
    </row>
    <row r="750" spans="1:2" x14ac:dyDescent="0.25">
      <c r="A750" s="4" t="s">
        <v>22</v>
      </c>
      <c r="B750" s="11">
        <v>5518161.6600000001</v>
      </c>
    </row>
    <row r="751" spans="1:2" x14ac:dyDescent="0.25">
      <c r="A751" s="4" t="s">
        <v>23</v>
      </c>
      <c r="B751" s="11">
        <v>3266631.3500000006</v>
      </c>
    </row>
    <row r="752" spans="1:2" x14ac:dyDescent="0.25">
      <c r="A752" s="4" t="s">
        <v>34</v>
      </c>
      <c r="B752" s="11">
        <v>500</v>
      </c>
    </row>
    <row r="753" spans="1:2" x14ac:dyDescent="0.25">
      <c r="A753" s="5" t="s">
        <v>53</v>
      </c>
      <c r="B753" s="10">
        <v>16124234.200000001</v>
      </c>
    </row>
    <row r="754" spans="1:2" x14ac:dyDescent="0.25">
      <c r="A754" s="4" t="s">
        <v>2</v>
      </c>
      <c r="B754" s="11">
        <v>15119.42</v>
      </c>
    </row>
    <row r="755" spans="1:2" x14ac:dyDescent="0.25">
      <c r="A755" s="4" t="s">
        <v>5</v>
      </c>
      <c r="B755" s="11">
        <v>3356372.87</v>
      </c>
    </row>
    <row r="756" spans="1:2" x14ac:dyDescent="0.25">
      <c r="A756" s="4" t="s">
        <v>29</v>
      </c>
      <c r="B756" s="11">
        <v>14657.89</v>
      </c>
    </row>
    <row r="757" spans="1:2" x14ac:dyDescent="0.25">
      <c r="A757" s="4" t="s">
        <v>24</v>
      </c>
      <c r="B757" s="11">
        <v>381055.72</v>
      </c>
    </row>
    <row r="758" spans="1:2" x14ac:dyDescent="0.25">
      <c r="A758" s="4" t="s">
        <v>9</v>
      </c>
      <c r="B758" s="11">
        <v>7762277.8500000006</v>
      </c>
    </row>
    <row r="759" spans="1:2" x14ac:dyDescent="0.25">
      <c r="A759" s="4" t="s">
        <v>13</v>
      </c>
      <c r="B759" s="11">
        <v>263586.88</v>
      </c>
    </row>
    <row r="760" spans="1:2" x14ac:dyDescent="0.25">
      <c r="A760" s="4" t="s">
        <v>15</v>
      </c>
      <c r="B760" s="11">
        <v>32262.76</v>
      </c>
    </row>
    <row r="761" spans="1:2" x14ac:dyDescent="0.25">
      <c r="A761" s="4" t="s">
        <v>18</v>
      </c>
      <c r="B761" s="11">
        <v>190909.11</v>
      </c>
    </row>
    <row r="762" spans="1:2" x14ac:dyDescent="0.25">
      <c r="A762" s="4" t="s">
        <v>25</v>
      </c>
      <c r="B762" s="11">
        <v>16931.809999999998</v>
      </c>
    </row>
    <row r="763" spans="1:2" x14ac:dyDescent="0.25">
      <c r="A763" s="4" t="s">
        <v>30</v>
      </c>
      <c r="B763" s="11">
        <v>4600</v>
      </c>
    </row>
    <row r="764" spans="1:2" x14ac:dyDescent="0.25">
      <c r="A764" s="4" t="s">
        <v>19</v>
      </c>
      <c r="B764" s="11">
        <v>761365.18</v>
      </c>
    </row>
    <row r="765" spans="1:2" x14ac:dyDescent="0.25">
      <c r="A765" s="4" t="s">
        <v>21</v>
      </c>
      <c r="B765" s="11">
        <v>1766435.67</v>
      </c>
    </row>
    <row r="766" spans="1:2" x14ac:dyDescent="0.25">
      <c r="A766" s="4" t="s">
        <v>26</v>
      </c>
      <c r="B766" s="11">
        <v>509655.37999999995</v>
      </c>
    </row>
    <row r="767" spans="1:2" x14ac:dyDescent="0.25">
      <c r="A767" s="4" t="s">
        <v>31</v>
      </c>
      <c r="B767" s="11">
        <v>28044.98</v>
      </c>
    </row>
    <row r="768" spans="1:2" x14ac:dyDescent="0.25">
      <c r="A768" s="4" t="s">
        <v>22</v>
      </c>
      <c r="B768" s="11">
        <v>481669.68</v>
      </c>
    </row>
    <row r="769" spans="1:2" x14ac:dyDescent="0.25">
      <c r="A769" s="4" t="s">
        <v>23</v>
      </c>
      <c r="B769" s="11">
        <v>539289</v>
      </c>
    </row>
    <row r="770" spans="1:2" x14ac:dyDescent="0.25">
      <c r="A770" s="5" t="s">
        <v>54</v>
      </c>
      <c r="B770" s="10">
        <v>295097630.21999997</v>
      </c>
    </row>
    <row r="771" spans="1:2" x14ac:dyDescent="0.25">
      <c r="A771" s="4" t="s">
        <v>2</v>
      </c>
      <c r="B771" s="11">
        <v>698049.58000000007</v>
      </c>
    </row>
    <row r="772" spans="1:2" x14ac:dyDescent="0.25">
      <c r="A772" s="4" t="s">
        <v>27</v>
      </c>
      <c r="B772" s="11">
        <v>11039.689999999999</v>
      </c>
    </row>
    <row r="773" spans="1:2" x14ac:dyDescent="0.25">
      <c r="A773" s="4" t="s">
        <v>5</v>
      </c>
      <c r="B773" s="11">
        <v>10398828.969999999</v>
      </c>
    </row>
    <row r="774" spans="1:2" x14ac:dyDescent="0.25">
      <c r="A774" s="4" t="s">
        <v>28</v>
      </c>
      <c r="B774" s="11">
        <v>97379.66</v>
      </c>
    </row>
    <row r="775" spans="1:2" x14ac:dyDescent="0.25">
      <c r="A775" s="4" t="s">
        <v>29</v>
      </c>
      <c r="B775" s="11">
        <v>653104.10000000009</v>
      </c>
    </row>
    <row r="776" spans="1:2" x14ac:dyDescent="0.25">
      <c r="A776" s="4" t="s">
        <v>24</v>
      </c>
      <c r="B776" s="11">
        <v>2934412.8</v>
      </c>
    </row>
    <row r="777" spans="1:2" x14ac:dyDescent="0.25">
      <c r="A777" s="4" t="s">
        <v>9</v>
      </c>
      <c r="B777" s="11">
        <v>83491938.249999985</v>
      </c>
    </row>
    <row r="778" spans="1:2" x14ac:dyDescent="0.25">
      <c r="A778" s="4" t="s">
        <v>13</v>
      </c>
      <c r="B778" s="11">
        <v>8995806.4099999983</v>
      </c>
    </row>
    <row r="779" spans="1:2" x14ac:dyDescent="0.25">
      <c r="A779" s="4" t="s">
        <v>15</v>
      </c>
      <c r="B779" s="11">
        <v>121400284.85000001</v>
      </c>
    </row>
    <row r="780" spans="1:2" x14ac:dyDescent="0.25">
      <c r="A780" s="4" t="s">
        <v>18</v>
      </c>
      <c r="B780" s="11">
        <v>4675393.6199999992</v>
      </c>
    </row>
    <row r="781" spans="1:2" x14ac:dyDescent="0.25">
      <c r="A781" s="4" t="s">
        <v>25</v>
      </c>
      <c r="B781" s="11">
        <v>1593783.31</v>
      </c>
    </row>
    <row r="782" spans="1:2" x14ac:dyDescent="0.25">
      <c r="A782" s="4" t="s">
        <v>32</v>
      </c>
      <c r="B782" s="11">
        <v>27300</v>
      </c>
    </row>
    <row r="783" spans="1:2" x14ac:dyDescent="0.25">
      <c r="A783" s="4" t="s">
        <v>30</v>
      </c>
      <c r="B783" s="11">
        <v>3163661.0799999996</v>
      </c>
    </row>
    <row r="784" spans="1:2" x14ac:dyDescent="0.25">
      <c r="A784" s="4" t="s">
        <v>19</v>
      </c>
      <c r="B784" s="11">
        <v>5647233.3599999994</v>
      </c>
    </row>
    <row r="785" spans="1:2" x14ac:dyDescent="0.25">
      <c r="A785" s="4" t="s">
        <v>21</v>
      </c>
      <c r="B785" s="11">
        <v>9913079.3700000048</v>
      </c>
    </row>
    <row r="786" spans="1:2" x14ac:dyDescent="0.25">
      <c r="A786" s="4" t="s">
        <v>33</v>
      </c>
      <c r="B786" s="11">
        <v>1274950.2</v>
      </c>
    </row>
    <row r="787" spans="1:2" x14ac:dyDescent="0.25">
      <c r="A787" s="4" t="s">
        <v>26</v>
      </c>
      <c r="B787" s="11">
        <v>5025485.7899999991</v>
      </c>
    </row>
    <row r="788" spans="1:2" x14ac:dyDescent="0.25">
      <c r="A788" s="4" t="s">
        <v>31</v>
      </c>
      <c r="B788" s="11">
        <v>3390596.2599999993</v>
      </c>
    </row>
    <row r="789" spans="1:2" x14ac:dyDescent="0.25">
      <c r="A789" s="4" t="s">
        <v>22</v>
      </c>
      <c r="B789" s="11">
        <v>16574222.779999999</v>
      </c>
    </row>
    <row r="790" spans="1:2" x14ac:dyDescent="0.25">
      <c r="A790" s="4" t="s">
        <v>23</v>
      </c>
      <c r="B790" s="11">
        <v>15128780.139999999</v>
      </c>
    </row>
    <row r="791" spans="1:2" x14ac:dyDescent="0.25">
      <c r="A791" s="4" t="s">
        <v>34</v>
      </c>
      <c r="B791" s="11">
        <v>2300</v>
      </c>
    </row>
    <row r="792" spans="1:2" x14ac:dyDescent="0.25">
      <c r="A792" s="5" t="s">
        <v>55</v>
      </c>
      <c r="B792" s="10">
        <v>110330360.64999999</v>
      </c>
    </row>
    <row r="793" spans="1:2" x14ac:dyDescent="0.25">
      <c r="A793" s="4" t="s">
        <v>2</v>
      </c>
      <c r="B793" s="11">
        <v>146024.72</v>
      </c>
    </row>
    <row r="794" spans="1:2" x14ac:dyDescent="0.25">
      <c r="A794" s="4" t="s">
        <v>5</v>
      </c>
      <c r="B794" s="11">
        <v>54264069.349999987</v>
      </c>
    </row>
    <row r="795" spans="1:2" x14ac:dyDescent="0.25">
      <c r="A795" s="4" t="s">
        <v>29</v>
      </c>
      <c r="B795" s="11">
        <v>21981.62</v>
      </c>
    </row>
    <row r="796" spans="1:2" x14ac:dyDescent="0.25">
      <c r="A796" s="4" t="s">
        <v>24</v>
      </c>
      <c r="B796" s="11">
        <v>8092188.9400000013</v>
      </c>
    </row>
    <row r="797" spans="1:2" x14ac:dyDescent="0.25">
      <c r="A797" s="4" t="s">
        <v>9</v>
      </c>
      <c r="B797" s="11">
        <v>20680814.530000005</v>
      </c>
    </row>
    <row r="798" spans="1:2" x14ac:dyDescent="0.25">
      <c r="A798" s="4" t="s">
        <v>13</v>
      </c>
      <c r="B798" s="11">
        <v>3266407.4400000004</v>
      </c>
    </row>
    <row r="799" spans="1:2" x14ac:dyDescent="0.25">
      <c r="A799" s="4" t="s">
        <v>15</v>
      </c>
      <c r="B799" s="11">
        <v>6337967.8100000005</v>
      </c>
    </row>
    <row r="800" spans="1:2" x14ac:dyDescent="0.25">
      <c r="A800" s="4" t="s">
        <v>18</v>
      </c>
      <c r="B800" s="11">
        <v>3080777.01</v>
      </c>
    </row>
    <row r="801" spans="1:2" x14ac:dyDescent="0.25">
      <c r="A801" s="4" t="s">
        <v>32</v>
      </c>
      <c r="B801" s="11">
        <v>54767.199999999997</v>
      </c>
    </row>
    <row r="802" spans="1:2" x14ac:dyDescent="0.25">
      <c r="A802" s="4" t="s">
        <v>30</v>
      </c>
      <c r="B802" s="11">
        <v>914882.64</v>
      </c>
    </row>
    <row r="803" spans="1:2" x14ac:dyDescent="0.25">
      <c r="A803" s="4" t="s">
        <v>19</v>
      </c>
      <c r="B803" s="11">
        <v>4488063.9999999991</v>
      </c>
    </row>
    <row r="804" spans="1:2" x14ac:dyDescent="0.25">
      <c r="A804" s="4" t="s">
        <v>21</v>
      </c>
      <c r="B804" s="11">
        <v>3692445.81</v>
      </c>
    </row>
    <row r="805" spans="1:2" x14ac:dyDescent="0.25">
      <c r="A805" s="4" t="s">
        <v>26</v>
      </c>
      <c r="B805" s="11">
        <v>139709.52000000002</v>
      </c>
    </row>
    <row r="806" spans="1:2" x14ac:dyDescent="0.25">
      <c r="A806" s="4" t="s">
        <v>31</v>
      </c>
      <c r="B806" s="11">
        <v>77562.84</v>
      </c>
    </row>
    <row r="807" spans="1:2" x14ac:dyDescent="0.25">
      <c r="A807" s="4" t="s">
        <v>22</v>
      </c>
      <c r="B807" s="11">
        <v>3336757.4999999995</v>
      </c>
    </row>
    <row r="808" spans="1:2" x14ac:dyDescent="0.25">
      <c r="A808" s="4" t="s">
        <v>23</v>
      </c>
      <c r="B808" s="11">
        <v>1735939.72</v>
      </c>
    </row>
    <row r="809" spans="1:2" x14ac:dyDescent="0.25">
      <c r="A809" s="5" t="s">
        <v>56</v>
      </c>
      <c r="B809" s="10">
        <v>107585.88</v>
      </c>
    </row>
    <row r="810" spans="1:2" x14ac:dyDescent="0.25">
      <c r="A810" s="4" t="s">
        <v>2</v>
      </c>
      <c r="B810" s="11">
        <v>1516.91</v>
      </c>
    </row>
    <row r="811" spans="1:2" x14ac:dyDescent="0.25">
      <c r="A811" s="4" t="s">
        <v>24</v>
      </c>
      <c r="B811" s="11">
        <v>6139.7300000000005</v>
      </c>
    </row>
    <row r="812" spans="1:2" x14ac:dyDescent="0.25">
      <c r="A812" s="4" t="s">
        <v>9</v>
      </c>
      <c r="B812" s="11">
        <v>44322.07</v>
      </c>
    </row>
    <row r="813" spans="1:2" x14ac:dyDescent="0.25">
      <c r="A813" s="4" t="s">
        <v>15</v>
      </c>
      <c r="B813" s="11">
        <v>6874.67</v>
      </c>
    </row>
    <row r="814" spans="1:2" x14ac:dyDescent="0.25">
      <c r="A814" s="4" t="s">
        <v>30</v>
      </c>
      <c r="B814" s="11">
        <v>739.98</v>
      </c>
    </row>
    <row r="815" spans="1:2" x14ac:dyDescent="0.25">
      <c r="A815" s="4" t="s">
        <v>19</v>
      </c>
      <c r="B815" s="11">
        <v>41297.08</v>
      </c>
    </row>
    <row r="816" spans="1:2" x14ac:dyDescent="0.25">
      <c r="A816" s="4" t="s">
        <v>21</v>
      </c>
      <c r="B816" s="11">
        <v>4807.7700000000004</v>
      </c>
    </row>
    <row r="817" spans="1:2" x14ac:dyDescent="0.25">
      <c r="A817" s="4" t="s">
        <v>26</v>
      </c>
      <c r="B817" s="11">
        <v>1887.67</v>
      </c>
    </row>
    <row r="818" spans="1:2" x14ac:dyDescent="0.25">
      <c r="A818" s="5" t="s">
        <v>57</v>
      </c>
      <c r="B818" s="10">
        <v>5600568.9500000002</v>
      </c>
    </row>
    <row r="819" spans="1:2" x14ac:dyDescent="0.25">
      <c r="A819" s="4" t="s">
        <v>5</v>
      </c>
      <c r="B819" s="11">
        <v>1300619.1200000001</v>
      </c>
    </row>
    <row r="820" spans="1:2" x14ac:dyDescent="0.25">
      <c r="A820" s="4" t="s">
        <v>24</v>
      </c>
      <c r="B820" s="11">
        <v>1569699.1700000002</v>
      </c>
    </row>
    <row r="821" spans="1:2" x14ac:dyDescent="0.25">
      <c r="A821" s="4" t="s">
        <v>9</v>
      </c>
      <c r="B821" s="11">
        <v>718563.04</v>
      </c>
    </row>
    <row r="822" spans="1:2" x14ac:dyDescent="0.25">
      <c r="A822" s="4" t="s">
        <v>13</v>
      </c>
      <c r="B822" s="11">
        <v>77329.97</v>
      </c>
    </row>
    <row r="823" spans="1:2" x14ac:dyDescent="0.25">
      <c r="A823" s="4" t="s">
        <v>15</v>
      </c>
      <c r="B823" s="11">
        <v>988628.31</v>
      </c>
    </row>
    <row r="824" spans="1:2" x14ac:dyDescent="0.25">
      <c r="A824" s="4" t="s">
        <v>18</v>
      </c>
      <c r="B824" s="11">
        <v>36281.25</v>
      </c>
    </row>
    <row r="825" spans="1:2" x14ac:dyDescent="0.25">
      <c r="A825" s="4" t="s">
        <v>25</v>
      </c>
      <c r="B825" s="11">
        <v>26242.21</v>
      </c>
    </row>
    <row r="826" spans="1:2" x14ac:dyDescent="0.25">
      <c r="A826" s="4" t="s">
        <v>32</v>
      </c>
      <c r="B826" s="11">
        <v>1831.52</v>
      </c>
    </row>
    <row r="827" spans="1:2" x14ac:dyDescent="0.25">
      <c r="A827" s="4" t="s">
        <v>30</v>
      </c>
      <c r="B827" s="11">
        <v>123414.32</v>
      </c>
    </row>
    <row r="828" spans="1:2" x14ac:dyDescent="0.25">
      <c r="A828" s="4" t="s">
        <v>19</v>
      </c>
      <c r="B828" s="11">
        <v>326139.67</v>
      </c>
    </row>
    <row r="829" spans="1:2" x14ac:dyDescent="0.25">
      <c r="A829" s="4" t="s">
        <v>21</v>
      </c>
      <c r="B829" s="11">
        <v>192850.38999999998</v>
      </c>
    </row>
    <row r="830" spans="1:2" x14ac:dyDescent="0.25">
      <c r="A830" s="4" t="s">
        <v>26</v>
      </c>
      <c r="B830" s="11">
        <v>20770.879999999997</v>
      </c>
    </row>
    <row r="831" spans="1:2" x14ac:dyDescent="0.25">
      <c r="A831" s="4" t="s">
        <v>31</v>
      </c>
      <c r="B831" s="11">
        <v>2609.79</v>
      </c>
    </row>
    <row r="832" spans="1:2" x14ac:dyDescent="0.25">
      <c r="A832" s="4" t="s">
        <v>22</v>
      </c>
      <c r="B832" s="11">
        <v>164417.69</v>
      </c>
    </row>
    <row r="833" spans="1:2" x14ac:dyDescent="0.25">
      <c r="A833" s="4" t="s">
        <v>23</v>
      </c>
      <c r="B833" s="11">
        <v>51171.619999999995</v>
      </c>
    </row>
    <row r="834" spans="1:2" x14ac:dyDescent="0.25">
      <c r="A834" s="3" t="s">
        <v>10</v>
      </c>
      <c r="B834" s="7">
        <v>1602729543.8899994</v>
      </c>
    </row>
    <row r="835" spans="1:2" x14ac:dyDescent="0.25">
      <c r="A835" s="5" t="s">
        <v>1</v>
      </c>
      <c r="B835" s="10">
        <v>396670825.75000006</v>
      </c>
    </row>
    <row r="836" spans="1:2" x14ac:dyDescent="0.25">
      <c r="A836" s="4" t="s">
        <v>2</v>
      </c>
      <c r="B836" s="11">
        <v>941609.02999999991</v>
      </c>
    </row>
    <row r="837" spans="1:2" x14ac:dyDescent="0.25">
      <c r="A837" s="4" t="s">
        <v>27</v>
      </c>
      <c r="B837" s="11">
        <v>67942.12</v>
      </c>
    </row>
    <row r="838" spans="1:2" x14ac:dyDescent="0.25">
      <c r="A838" s="4" t="s">
        <v>5</v>
      </c>
      <c r="B838" s="11">
        <v>15783560.059999999</v>
      </c>
    </row>
    <row r="839" spans="1:2" x14ac:dyDescent="0.25">
      <c r="A839" s="4" t="s">
        <v>28</v>
      </c>
      <c r="B839" s="11">
        <v>764648.05000000016</v>
      </c>
    </row>
    <row r="840" spans="1:2" x14ac:dyDescent="0.25">
      <c r="A840" s="4" t="s">
        <v>29</v>
      </c>
      <c r="B840" s="11">
        <v>332043.92</v>
      </c>
    </row>
    <row r="841" spans="1:2" x14ac:dyDescent="0.25">
      <c r="A841" s="4" t="s">
        <v>24</v>
      </c>
      <c r="B841" s="11">
        <v>11168111.050000004</v>
      </c>
    </row>
    <row r="842" spans="1:2" x14ac:dyDescent="0.25">
      <c r="A842" s="4" t="s">
        <v>9</v>
      </c>
      <c r="B842" s="11">
        <v>61072655.760000005</v>
      </c>
    </row>
    <row r="843" spans="1:2" x14ac:dyDescent="0.25">
      <c r="A843" s="4" t="s">
        <v>13</v>
      </c>
      <c r="B843" s="11">
        <v>19767710.59</v>
      </c>
    </row>
    <row r="844" spans="1:2" x14ac:dyDescent="0.25">
      <c r="A844" s="4" t="s">
        <v>15</v>
      </c>
      <c r="B844" s="11">
        <v>211245000.27000001</v>
      </c>
    </row>
    <row r="845" spans="1:2" x14ac:dyDescent="0.25">
      <c r="A845" s="4" t="s">
        <v>18</v>
      </c>
      <c r="B845" s="11">
        <v>4006664.4499999997</v>
      </c>
    </row>
    <row r="846" spans="1:2" x14ac:dyDescent="0.25">
      <c r="A846" s="4" t="s">
        <v>25</v>
      </c>
      <c r="B846" s="11">
        <v>1299620.3900000001</v>
      </c>
    </row>
    <row r="847" spans="1:2" x14ac:dyDescent="0.25">
      <c r="A847" s="4" t="s">
        <v>32</v>
      </c>
      <c r="B847" s="11">
        <v>582742.22999999986</v>
      </c>
    </row>
    <row r="848" spans="1:2" x14ac:dyDescent="0.25">
      <c r="A848" s="4" t="s">
        <v>30</v>
      </c>
      <c r="B848" s="11">
        <v>7813930.7000000011</v>
      </c>
    </row>
    <row r="849" spans="1:2" x14ac:dyDescent="0.25">
      <c r="A849" s="4" t="s">
        <v>19</v>
      </c>
      <c r="B849" s="11">
        <v>15831148.929999996</v>
      </c>
    </row>
    <row r="850" spans="1:2" x14ac:dyDescent="0.25">
      <c r="A850" s="4" t="s">
        <v>21</v>
      </c>
      <c r="B850" s="11">
        <v>19462154.510000009</v>
      </c>
    </row>
    <row r="851" spans="1:2" x14ac:dyDescent="0.25">
      <c r="A851" s="4" t="s">
        <v>33</v>
      </c>
      <c r="B851" s="11">
        <v>33933.61</v>
      </c>
    </row>
    <row r="852" spans="1:2" x14ac:dyDescent="0.25">
      <c r="A852" s="4" t="s">
        <v>26</v>
      </c>
      <c r="B852" s="11">
        <v>6957220.5099999998</v>
      </c>
    </row>
    <row r="853" spans="1:2" x14ac:dyDescent="0.25">
      <c r="A853" s="4" t="s">
        <v>31</v>
      </c>
      <c r="B853" s="11">
        <v>3348287.9200000004</v>
      </c>
    </row>
    <row r="854" spans="1:2" x14ac:dyDescent="0.25">
      <c r="A854" s="4" t="s">
        <v>22</v>
      </c>
      <c r="B854" s="11">
        <v>11442209.439999998</v>
      </c>
    </row>
    <row r="855" spans="1:2" x14ac:dyDescent="0.25">
      <c r="A855" s="4" t="s">
        <v>23</v>
      </c>
      <c r="B855" s="11">
        <v>4601812.7300000014</v>
      </c>
    </row>
    <row r="856" spans="1:2" x14ac:dyDescent="0.25">
      <c r="A856" s="4" t="s">
        <v>34</v>
      </c>
      <c r="B856" s="11">
        <v>146690.31</v>
      </c>
    </row>
    <row r="857" spans="1:2" x14ac:dyDescent="0.25">
      <c r="A857" s="4" t="s">
        <v>35</v>
      </c>
      <c r="B857" s="11">
        <v>1129.17</v>
      </c>
    </row>
    <row r="858" spans="1:2" x14ac:dyDescent="0.25">
      <c r="A858" s="5" t="s">
        <v>36</v>
      </c>
      <c r="B858" s="10">
        <v>36455965.979999997</v>
      </c>
    </row>
    <row r="859" spans="1:2" x14ac:dyDescent="0.25">
      <c r="A859" s="4" t="s">
        <v>2</v>
      </c>
      <c r="B859" s="11">
        <v>152151.11999999997</v>
      </c>
    </row>
    <row r="860" spans="1:2" x14ac:dyDescent="0.25">
      <c r="A860" s="4" t="s">
        <v>27</v>
      </c>
      <c r="B860" s="11">
        <v>4902.75</v>
      </c>
    </row>
    <row r="861" spans="1:2" x14ac:dyDescent="0.25">
      <c r="A861" s="4" t="s">
        <v>5</v>
      </c>
      <c r="B861" s="11">
        <v>2727267.4800000009</v>
      </c>
    </row>
    <row r="862" spans="1:2" x14ac:dyDescent="0.25">
      <c r="A862" s="4" t="s">
        <v>28</v>
      </c>
      <c r="B862" s="11">
        <v>29021.54</v>
      </c>
    </row>
    <row r="863" spans="1:2" x14ac:dyDescent="0.25">
      <c r="A863" s="4" t="s">
        <v>29</v>
      </c>
      <c r="B863" s="11">
        <v>11839.109999999999</v>
      </c>
    </row>
    <row r="864" spans="1:2" x14ac:dyDescent="0.25">
      <c r="A864" s="4" t="s">
        <v>24</v>
      </c>
      <c r="B864" s="11">
        <v>2438090.31</v>
      </c>
    </row>
    <row r="865" spans="1:2" x14ac:dyDescent="0.25">
      <c r="A865" s="4" t="s">
        <v>9</v>
      </c>
      <c r="B865" s="11">
        <v>5615502.9900000002</v>
      </c>
    </row>
    <row r="866" spans="1:2" x14ac:dyDescent="0.25">
      <c r="A866" s="4" t="s">
        <v>13</v>
      </c>
      <c r="B866" s="11">
        <v>2588999.7899999996</v>
      </c>
    </row>
    <row r="867" spans="1:2" x14ac:dyDescent="0.25">
      <c r="A867" s="4" t="s">
        <v>15</v>
      </c>
      <c r="B867" s="11">
        <v>9283412.410000002</v>
      </c>
    </row>
    <row r="868" spans="1:2" x14ac:dyDescent="0.25">
      <c r="A868" s="4" t="s">
        <v>18</v>
      </c>
      <c r="B868" s="11">
        <v>1237960.9200000002</v>
      </c>
    </row>
    <row r="869" spans="1:2" x14ac:dyDescent="0.25">
      <c r="A869" s="4" t="s">
        <v>25</v>
      </c>
      <c r="B869" s="11">
        <v>125665.37999999999</v>
      </c>
    </row>
    <row r="870" spans="1:2" x14ac:dyDescent="0.25">
      <c r="A870" s="4" t="s">
        <v>32</v>
      </c>
      <c r="B870" s="11">
        <v>18626.37</v>
      </c>
    </row>
    <row r="871" spans="1:2" x14ac:dyDescent="0.25">
      <c r="A871" s="4" t="s">
        <v>30</v>
      </c>
      <c r="B871" s="11">
        <v>864563.94999999984</v>
      </c>
    </row>
    <row r="872" spans="1:2" x14ac:dyDescent="0.25">
      <c r="A872" s="4" t="s">
        <v>19</v>
      </c>
      <c r="B872" s="11">
        <v>3921983.8999999994</v>
      </c>
    </row>
    <row r="873" spans="1:2" x14ac:dyDescent="0.25">
      <c r="A873" s="4" t="s">
        <v>21</v>
      </c>
      <c r="B873" s="11">
        <v>3710175.6699999995</v>
      </c>
    </row>
    <row r="874" spans="1:2" x14ac:dyDescent="0.25">
      <c r="A874" s="4" t="s">
        <v>26</v>
      </c>
      <c r="B874" s="11">
        <v>894746.35000000021</v>
      </c>
    </row>
    <row r="875" spans="1:2" x14ac:dyDescent="0.25">
      <c r="A875" s="4" t="s">
        <v>31</v>
      </c>
      <c r="B875" s="11">
        <v>592786.68999999983</v>
      </c>
    </row>
    <row r="876" spans="1:2" x14ac:dyDescent="0.25">
      <c r="A876" s="4" t="s">
        <v>22</v>
      </c>
      <c r="B876" s="11">
        <v>1719435.7499999998</v>
      </c>
    </row>
    <row r="877" spans="1:2" x14ac:dyDescent="0.25">
      <c r="A877" s="4" t="s">
        <v>23</v>
      </c>
      <c r="B877" s="11">
        <v>518833.49999999994</v>
      </c>
    </row>
    <row r="878" spans="1:2" x14ac:dyDescent="0.25">
      <c r="A878" s="5" t="s">
        <v>37</v>
      </c>
      <c r="B878" s="10">
        <v>155208276.51000002</v>
      </c>
    </row>
    <row r="879" spans="1:2" x14ac:dyDescent="0.25">
      <c r="A879" s="4" t="s">
        <v>2</v>
      </c>
      <c r="B879" s="11">
        <v>276335.26</v>
      </c>
    </row>
    <row r="880" spans="1:2" x14ac:dyDescent="0.25">
      <c r="A880" s="4" t="s">
        <v>27</v>
      </c>
      <c r="B880" s="11">
        <v>47852.670000000006</v>
      </c>
    </row>
    <row r="881" spans="1:2" x14ac:dyDescent="0.25">
      <c r="A881" s="4" t="s">
        <v>5</v>
      </c>
      <c r="B881" s="11">
        <v>5824591.9600000009</v>
      </c>
    </row>
    <row r="882" spans="1:2" x14ac:dyDescent="0.25">
      <c r="A882" s="4" t="s">
        <v>28</v>
      </c>
      <c r="B882" s="11">
        <v>206142.61000000002</v>
      </c>
    </row>
    <row r="883" spans="1:2" x14ac:dyDescent="0.25">
      <c r="A883" s="4" t="s">
        <v>29</v>
      </c>
      <c r="B883" s="11">
        <v>23420.32</v>
      </c>
    </row>
    <row r="884" spans="1:2" x14ac:dyDescent="0.25">
      <c r="A884" s="4" t="s">
        <v>24</v>
      </c>
      <c r="B884" s="11">
        <v>5885707.9500000002</v>
      </c>
    </row>
    <row r="885" spans="1:2" x14ac:dyDescent="0.25">
      <c r="A885" s="4" t="s">
        <v>9</v>
      </c>
      <c r="B885" s="11">
        <v>18907929.940000005</v>
      </c>
    </row>
    <row r="886" spans="1:2" x14ac:dyDescent="0.25">
      <c r="A886" s="4" t="s">
        <v>13</v>
      </c>
      <c r="B886" s="11">
        <v>8350179.6800000006</v>
      </c>
    </row>
    <row r="887" spans="1:2" x14ac:dyDescent="0.25">
      <c r="A887" s="4" t="s">
        <v>15</v>
      </c>
      <c r="B887" s="11">
        <v>83186981.300000027</v>
      </c>
    </row>
    <row r="888" spans="1:2" x14ac:dyDescent="0.25">
      <c r="A888" s="4" t="s">
        <v>18</v>
      </c>
      <c r="B888" s="11">
        <v>2692209.49</v>
      </c>
    </row>
    <row r="889" spans="1:2" x14ac:dyDescent="0.25">
      <c r="A889" s="4" t="s">
        <v>25</v>
      </c>
      <c r="B889" s="11">
        <v>470848.99</v>
      </c>
    </row>
    <row r="890" spans="1:2" x14ac:dyDescent="0.25">
      <c r="A890" s="4" t="s">
        <v>32</v>
      </c>
      <c r="B890" s="11">
        <v>80913.48</v>
      </c>
    </row>
    <row r="891" spans="1:2" x14ac:dyDescent="0.25">
      <c r="A891" s="4" t="s">
        <v>30</v>
      </c>
      <c r="B891" s="11">
        <v>2507743.9700000002</v>
      </c>
    </row>
    <row r="892" spans="1:2" x14ac:dyDescent="0.25">
      <c r="A892" s="4" t="s">
        <v>19</v>
      </c>
      <c r="B892" s="11">
        <v>8363677.6500000004</v>
      </c>
    </row>
    <row r="893" spans="1:2" x14ac:dyDescent="0.25">
      <c r="A893" s="4" t="s">
        <v>21</v>
      </c>
      <c r="B893" s="11">
        <v>6618621.7300000004</v>
      </c>
    </row>
    <row r="894" spans="1:2" x14ac:dyDescent="0.25">
      <c r="A894" s="4" t="s">
        <v>26</v>
      </c>
      <c r="B894" s="11">
        <v>2522700.9300000006</v>
      </c>
    </row>
    <row r="895" spans="1:2" x14ac:dyDescent="0.25">
      <c r="A895" s="4" t="s">
        <v>31</v>
      </c>
      <c r="B895" s="11">
        <v>1706146.78</v>
      </c>
    </row>
    <row r="896" spans="1:2" x14ac:dyDescent="0.25">
      <c r="A896" s="4" t="s">
        <v>22</v>
      </c>
      <c r="B896" s="11">
        <v>5058993.1100000013</v>
      </c>
    </row>
    <row r="897" spans="1:2" x14ac:dyDescent="0.25">
      <c r="A897" s="4" t="s">
        <v>23</v>
      </c>
      <c r="B897" s="11">
        <v>2407570.8500000006</v>
      </c>
    </row>
    <row r="898" spans="1:2" x14ac:dyDescent="0.25">
      <c r="A898" s="4" t="s">
        <v>34</v>
      </c>
      <c r="B898" s="11">
        <v>69707.839999999997</v>
      </c>
    </row>
    <row r="899" spans="1:2" x14ac:dyDescent="0.25">
      <c r="A899" s="5" t="s">
        <v>38</v>
      </c>
      <c r="B899" s="10">
        <v>309839814.13</v>
      </c>
    </row>
    <row r="900" spans="1:2" x14ac:dyDescent="0.25">
      <c r="A900" s="4" t="s">
        <v>2</v>
      </c>
      <c r="B900" s="11">
        <v>821374.37000000011</v>
      </c>
    </row>
    <row r="901" spans="1:2" x14ac:dyDescent="0.25">
      <c r="A901" s="4" t="s">
        <v>27</v>
      </c>
      <c r="B901" s="11">
        <v>108866.57</v>
      </c>
    </row>
    <row r="902" spans="1:2" x14ac:dyDescent="0.25">
      <c r="A902" s="4" t="s">
        <v>5</v>
      </c>
      <c r="B902" s="11">
        <v>13804137.870000001</v>
      </c>
    </row>
    <row r="903" spans="1:2" x14ac:dyDescent="0.25">
      <c r="A903" s="4" t="s">
        <v>28</v>
      </c>
      <c r="B903" s="11">
        <v>1037940.8400000001</v>
      </c>
    </row>
    <row r="904" spans="1:2" x14ac:dyDescent="0.25">
      <c r="A904" s="4" t="s">
        <v>29</v>
      </c>
      <c r="B904" s="11">
        <v>412751.93</v>
      </c>
    </row>
    <row r="905" spans="1:2" x14ac:dyDescent="0.25">
      <c r="A905" s="4" t="s">
        <v>24</v>
      </c>
      <c r="B905" s="11">
        <v>6471302.8899999997</v>
      </c>
    </row>
    <row r="906" spans="1:2" x14ac:dyDescent="0.25">
      <c r="A906" s="4" t="s">
        <v>9</v>
      </c>
      <c r="B906" s="11">
        <v>35455903.910000004</v>
      </c>
    </row>
    <row r="907" spans="1:2" x14ac:dyDescent="0.25">
      <c r="A907" s="4" t="s">
        <v>13</v>
      </c>
      <c r="B907" s="11">
        <v>18146031.650000002</v>
      </c>
    </row>
    <row r="908" spans="1:2" x14ac:dyDescent="0.25">
      <c r="A908" s="4" t="s">
        <v>15</v>
      </c>
      <c r="B908" s="11">
        <v>161420887.27999991</v>
      </c>
    </row>
    <row r="909" spans="1:2" x14ac:dyDescent="0.25">
      <c r="A909" s="4" t="s">
        <v>18</v>
      </c>
      <c r="B909" s="11">
        <v>4364780.6100000022</v>
      </c>
    </row>
    <row r="910" spans="1:2" x14ac:dyDescent="0.25">
      <c r="A910" s="4" t="s">
        <v>25</v>
      </c>
      <c r="B910" s="11">
        <v>1015784.9600000001</v>
      </c>
    </row>
    <row r="911" spans="1:2" x14ac:dyDescent="0.25">
      <c r="A911" s="4" t="s">
        <v>32</v>
      </c>
      <c r="B911" s="11">
        <v>831959.37000000023</v>
      </c>
    </row>
    <row r="912" spans="1:2" x14ac:dyDescent="0.25">
      <c r="A912" s="4" t="s">
        <v>30</v>
      </c>
      <c r="B912" s="11">
        <v>7705813.9299999988</v>
      </c>
    </row>
    <row r="913" spans="1:2" x14ac:dyDescent="0.25">
      <c r="A913" s="4" t="s">
        <v>19</v>
      </c>
      <c r="B913" s="11">
        <v>15244722.899999999</v>
      </c>
    </row>
    <row r="914" spans="1:2" x14ac:dyDescent="0.25">
      <c r="A914" s="4" t="s">
        <v>21</v>
      </c>
      <c r="B914" s="11">
        <v>19164799.750000004</v>
      </c>
    </row>
    <row r="915" spans="1:2" x14ac:dyDescent="0.25">
      <c r="A915" s="4" t="s">
        <v>33</v>
      </c>
      <c r="B915" s="11">
        <v>9104.68</v>
      </c>
    </row>
    <row r="916" spans="1:2" x14ac:dyDescent="0.25">
      <c r="A916" s="4" t="s">
        <v>26</v>
      </c>
      <c r="B916" s="11">
        <v>4750392.29</v>
      </c>
    </row>
    <row r="917" spans="1:2" x14ac:dyDescent="0.25">
      <c r="A917" s="4" t="s">
        <v>31</v>
      </c>
      <c r="B917" s="11">
        <v>4184929.8299999991</v>
      </c>
    </row>
    <row r="918" spans="1:2" x14ac:dyDescent="0.25">
      <c r="A918" s="4" t="s">
        <v>22</v>
      </c>
      <c r="B918" s="11">
        <v>10800924.689999998</v>
      </c>
    </row>
    <row r="919" spans="1:2" x14ac:dyDescent="0.25">
      <c r="A919" s="4" t="s">
        <v>23</v>
      </c>
      <c r="B919" s="11">
        <v>4018606.78</v>
      </c>
    </row>
    <row r="920" spans="1:2" x14ac:dyDescent="0.25">
      <c r="A920" s="4" t="s">
        <v>34</v>
      </c>
      <c r="B920" s="11">
        <v>42463.66</v>
      </c>
    </row>
    <row r="921" spans="1:2" x14ac:dyDescent="0.25">
      <c r="A921" s="4" t="s">
        <v>35</v>
      </c>
      <c r="B921" s="11">
        <v>26333.37</v>
      </c>
    </row>
    <row r="922" spans="1:2" x14ac:dyDescent="0.25">
      <c r="A922" s="5" t="s">
        <v>50</v>
      </c>
      <c r="B922" s="10">
        <v>150653457.24999991</v>
      </c>
    </row>
    <row r="923" spans="1:2" x14ac:dyDescent="0.25">
      <c r="A923" s="4" t="s">
        <v>2</v>
      </c>
      <c r="B923" s="11">
        <v>234657.03000000003</v>
      </c>
    </row>
    <row r="924" spans="1:2" x14ac:dyDescent="0.25">
      <c r="A924" s="4" t="s">
        <v>27</v>
      </c>
      <c r="B924" s="11">
        <v>22672.389999999996</v>
      </c>
    </row>
    <row r="925" spans="1:2" x14ac:dyDescent="0.25">
      <c r="A925" s="4" t="s">
        <v>5</v>
      </c>
      <c r="B925" s="11">
        <v>7039118.0700000003</v>
      </c>
    </row>
    <row r="926" spans="1:2" x14ac:dyDescent="0.25">
      <c r="A926" s="4" t="s">
        <v>28</v>
      </c>
      <c r="B926" s="11">
        <v>427172.4</v>
      </c>
    </row>
    <row r="927" spans="1:2" x14ac:dyDescent="0.25">
      <c r="A927" s="4" t="s">
        <v>29</v>
      </c>
      <c r="B927" s="11">
        <v>44355.05</v>
      </c>
    </row>
    <row r="928" spans="1:2" x14ac:dyDescent="0.25">
      <c r="A928" s="4" t="s">
        <v>24</v>
      </c>
      <c r="B928" s="11">
        <v>2755280.67</v>
      </c>
    </row>
    <row r="929" spans="1:2" x14ac:dyDescent="0.25">
      <c r="A929" s="4" t="s">
        <v>9</v>
      </c>
      <c r="B929" s="11">
        <v>31040461.539999992</v>
      </c>
    </row>
    <row r="930" spans="1:2" x14ac:dyDescent="0.25">
      <c r="A930" s="4" t="s">
        <v>13</v>
      </c>
      <c r="B930" s="11">
        <v>15918458.489999998</v>
      </c>
    </row>
    <row r="931" spans="1:2" x14ac:dyDescent="0.25">
      <c r="A931" s="4" t="s">
        <v>15</v>
      </c>
      <c r="B931" s="11">
        <v>62770367.719999999</v>
      </c>
    </row>
    <row r="932" spans="1:2" x14ac:dyDescent="0.25">
      <c r="A932" s="4" t="s">
        <v>18</v>
      </c>
      <c r="B932" s="11">
        <v>1442544.1400000001</v>
      </c>
    </row>
    <row r="933" spans="1:2" x14ac:dyDescent="0.25">
      <c r="A933" s="4" t="s">
        <v>25</v>
      </c>
      <c r="B933" s="11">
        <v>753263.61</v>
      </c>
    </row>
    <row r="934" spans="1:2" x14ac:dyDescent="0.25">
      <c r="A934" s="4" t="s">
        <v>32</v>
      </c>
      <c r="B934" s="11">
        <v>230613.43000000002</v>
      </c>
    </row>
    <row r="935" spans="1:2" x14ac:dyDescent="0.25">
      <c r="A935" s="4" t="s">
        <v>30</v>
      </c>
      <c r="B935" s="11">
        <v>3079799.8300000005</v>
      </c>
    </row>
    <row r="936" spans="1:2" x14ac:dyDescent="0.25">
      <c r="A936" s="4" t="s">
        <v>19</v>
      </c>
      <c r="B936" s="11">
        <v>6370695.6100000003</v>
      </c>
    </row>
    <row r="937" spans="1:2" x14ac:dyDescent="0.25">
      <c r="A937" s="4" t="s">
        <v>21</v>
      </c>
      <c r="B937" s="11">
        <v>5102265.3500000015</v>
      </c>
    </row>
    <row r="938" spans="1:2" x14ac:dyDescent="0.25">
      <c r="A938" s="4" t="s">
        <v>33</v>
      </c>
      <c r="B938" s="11">
        <v>11502.82</v>
      </c>
    </row>
    <row r="939" spans="1:2" x14ac:dyDescent="0.25">
      <c r="A939" s="4" t="s">
        <v>26</v>
      </c>
      <c r="B939" s="11">
        <v>2241265.9200000009</v>
      </c>
    </row>
    <row r="940" spans="1:2" x14ac:dyDescent="0.25">
      <c r="A940" s="4" t="s">
        <v>31</v>
      </c>
      <c r="B940" s="11">
        <v>4431225.95</v>
      </c>
    </row>
    <row r="941" spans="1:2" x14ac:dyDescent="0.25">
      <c r="A941" s="4" t="s">
        <v>22</v>
      </c>
      <c r="B941" s="11">
        <v>4967394.6099999994</v>
      </c>
    </row>
    <row r="942" spans="1:2" x14ac:dyDescent="0.25">
      <c r="A942" s="4" t="s">
        <v>23</v>
      </c>
      <c r="B942" s="11">
        <v>1749295.2</v>
      </c>
    </row>
    <row r="943" spans="1:2" x14ac:dyDescent="0.25">
      <c r="A943" s="4" t="s">
        <v>34</v>
      </c>
      <c r="B943" s="11">
        <v>14672.41</v>
      </c>
    </row>
    <row r="944" spans="1:2" x14ac:dyDescent="0.25">
      <c r="A944" s="4" t="s">
        <v>35</v>
      </c>
      <c r="B944" s="11">
        <v>6375.01</v>
      </c>
    </row>
    <row r="945" spans="1:2" x14ac:dyDescent="0.25">
      <c r="A945" s="5" t="s">
        <v>52</v>
      </c>
      <c r="B945" s="10">
        <v>138392430.64999998</v>
      </c>
    </row>
    <row r="946" spans="1:2" x14ac:dyDescent="0.25">
      <c r="A946" s="4" t="s">
        <v>2</v>
      </c>
      <c r="B946" s="11">
        <v>550391.94999999995</v>
      </c>
    </row>
    <row r="947" spans="1:2" x14ac:dyDescent="0.25">
      <c r="A947" s="4" t="s">
        <v>27</v>
      </c>
      <c r="B947" s="11">
        <v>4022.04</v>
      </c>
    </row>
    <row r="948" spans="1:2" x14ac:dyDescent="0.25">
      <c r="A948" s="4" t="s">
        <v>5</v>
      </c>
      <c r="B948" s="11">
        <v>2324972.37</v>
      </c>
    </row>
    <row r="949" spans="1:2" x14ac:dyDescent="0.25">
      <c r="A949" s="4" t="s">
        <v>28</v>
      </c>
      <c r="B949" s="11">
        <v>7750.51</v>
      </c>
    </row>
    <row r="950" spans="1:2" x14ac:dyDescent="0.25">
      <c r="A950" s="4" t="s">
        <v>29</v>
      </c>
      <c r="B950" s="11">
        <v>2300</v>
      </c>
    </row>
    <row r="951" spans="1:2" x14ac:dyDescent="0.25">
      <c r="A951" s="4" t="s">
        <v>24</v>
      </c>
      <c r="B951" s="11">
        <v>756197.03999999992</v>
      </c>
    </row>
    <row r="952" spans="1:2" x14ac:dyDescent="0.25">
      <c r="A952" s="4" t="s">
        <v>9</v>
      </c>
      <c r="B952" s="11">
        <v>12133127.27</v>
      </c>
    </row>
    <row r="953" spans="1:2" x14ac:dyDescent="0.25">
      <c r="A953" s="4" t="s">
        <v>13</v>
      </c>
      <c r="B953" s="11">
        <v>8913585.8100000005</v>
      </c>
    </row>
    <row r="954" spans="1:2" x14ac:dyDescent="0.25">
      <c r="A954" s="4" t="s">
        <v>15</v>
      </c>
      <c r="B954" s="11">
        <v>91704322.279999971</v>
      </c>
    </row>
    <row r="955" spans="1:2" x14ac:dyDescent="0.25">
      <c r="A955" s="4" t="s">
        <v>18</v>
      </c>
      <c r="B955" s="11">
        <v>344545.22000000003</v>
      </c>
    </row>
    <row r="956" spans="1:2" x14ac:dyDescent="0.25">
      <c r="A956" s="4" t="s">
        <v>25</v>
      </c>
      <c r="B956" s="11">
        <v>507846.13999999996</v>
      </c>
    </row>
    <row r="957" spans="1:2" x14ac:dyDescent="0.25">
      <c r="A957" s="4" t="s">
        <v>32</v>
      </c>
      <c r="B957" s="11">
        <v>21800</v>
      </c>
    </row>
    <row r="958" spans="1:2" x14ac:dyDescent="0.25">
      <c r="A958" s="4" t="s">
        <v>30</v>
      </c>
      <c r="B958" s="11">
        <v>2631264.1899999995</v>
      </c>
    </row>
    <row r="959" spans="1:2" x14ac:dyDescent="0.25">
      <c r="A959" s="4" t="s">
        <v>19</v>
      </c>
      <c r="B959" s="11">
        <v>1648880.78</v>
      </c>
    </row>
    <row r="960" spans="1:2" x14ac:dyDescent="0.25">
      <c r="A960" s="4" t="s">
        <v>21</v>
      </c>
      <c r="B960" s="11">
        <v>3909393.35</v>
      </c>
    </row>
    <row r="961" spans="1:2" x14ac:dyDescent="0.25">
      <c r="A961" s="4" t="s">
        <v>33</v>
      </c>
      <c r="B961" s="11">
        <v>65922.25</v>
      </c>
    </row>
    <row r="962" spans="1:2" x14ac:dyDescent="0.25">
      <c r="A962" s="4" t="s">
        <v>26</v>
      </c>
      <c r="B962" s="11">
        <v>5187059.7899999991</v>
      </c>
    </row>
    <row r="963" spans="1:2" x14ac:dyDescent="0.25">
      <c r="A963" s="4" t="s">
        <v>31</v>
      </c>
      <c r="B963" s="11">
        <v>590174.80999999994</v>
      </c>
    </row>
    <row r="964" spans="1:2" x14ac:dyDescent="0.25">
      <c r="A964" s="4" t="s">
        <v>22</v>
      </c>
      <c r="B964" s="11">
        <v>4998453.8899999997</v>
      </c>
    </row>
    <row r="965" spans="1:2" x14ac:dyDescent="0.25">
      <c r="A965" s="4" t="s">
        <v>23</v>
      </c>
      <c r="B965" s="11">
        <v>2088120.9599999997</v>
      </c>
    </row>
    <row r="966" spans="1:2" x14ac:dyDescent="0.25">
      <c r="A966" s="4" t="s">
        <v>34</v>
      </c>
      <c r="B966" s="11">
        <v>2300</v>
      </c>
    </row>
    <row r="967" spans="1:2" x14ac:dyDescent="0.25">
      <c r="A967" s="5" t="s">
        <v>53</v>
      </c>
      <c r="B967" s="10">
        <v>13147040.829999998</v>
      </c>
    </row>
    <row r="968" spans="1:2" x14ac:dyDescent="0.25">
      <c r="A968" s="4" t="s">
        <v>5</v>
      </c>
      <c r="B968" s="11">
        <v>1222168.3800000001</v>
      </c>
    </row>
    <row r="969" spans="1:2" x14ac:dyDescent="0.25">
      <c r="A969" s="4" t="s">
        <v>29</v>
      </c>
      <c r="B969" s="11">
        <v>34605.56</v>
      </c>
    </row>
    <row r="970" spans="1:2" x14ac:dyDescent="0.25">
      <c r="A970" s="4" t="s">
        <v>24</v>
      </c>
      <c r="B970" s="11">
        <v>217901.43</v>
      </c>
    </row>
    <row r="971" spans="1:2" x14ac:dyDescent="0.25">
      <c r="A971" s="4" t="s">
        <v>9</v>
      </c>
      <c r="B971" s="11">
        <v>6597204.4999999981</v>
      </c>
    </row>
    <row r="972" spans="1:2" x14ac:dyDescent="0.25">
      <c r="A972" s="4" t="s">
        <v>13</v>
      </c>
      <c r="B972" s="11">
        <v>130411.59</v>
      </c>
    </row>
    <row r="973" spans="1:2" x14ac:dyDescent="0.25">
      <c r="A973" s="4" t="s">
        <v>15</v>
      </c>
      <c r="B973" s="11">
        <v>903909.78</v>
      </c>
    </row>
    <row r="974" spans="1:2" x14ac:dyDescent="0.25">
      <c r="A974" s="4" t="s">
        <v>18</v>
      </c>
      <c r="B974" s="11">
        <v>248382.48</v>
      </c>
    </row>
    <row r="975" spans="1:2" x14ac:dyDescent="0.25">
      <c r="A975" s="4" t="s">
        <v>25</v>
      </c>
      <c r="B975" s="11">
        <v>2615.15</v>
      </c>
    </row>
    <row r="976" spans="1:2" x14ac:dyDescent="0.25">
      <c r="A976" s="4" t="s">
        <v>32</v>
      </c>
      <c r="B976" s="11">
        <v>2826.24</v>
      </c>
    </row>
    <row r="977" spans="1:2" x14ac:dyDescent="0.25">
      <c r="A977" s="4" t="s">
        <v>30</v>
      </c>
      <c r="B977" s="11">
        <v>7658.3399999999992</v>
      </c>
    </row>
    <row r="978" spans="1:2" x14ac:dyDescent="0.25">
      <c r="A978" s="4" t="s">
        <v>19</v>
      </c>
      <c r="B978" s="11">
        <v>1844318.4499999997</v>
      </c>
    </row>
    <row r="979" spans="1:2" x14ac:dyDescent="0.25">
      <c r="A979" s="4" t="s">
        <v>21</v>
      </c>
      <c r="B979" s="11">
        <v>1558944.77</v>
      </c>
    </row>
    <row r="980" spans="1:2" x14ac:dyDescent="0.25">
      <c r="A980" s="4" t="s">
        <v>33</v>
      </c>
      <c r="B980" s="11">
        <v>2716.92</v>
      </c>
    </row>
    <row r="981" spans="1:2" x14ac:dyDescent="0.25">
      <c r="A981" s="4" t="s">
        <v>26</v>
      </c>
      <c r="B981" s="11">
        <v>31728.78</v>
      </c>
    </row>
    <row r="982" spans="1:2" x14ac:dyDescent="0.25">
      <c r="A982" s="4" t="s">
        <v>31</v>
      </c>
      <c r="B982" s="11">
        <v>5040</v>
      </c>
    </row>
    <row r="983" spans="1:2" x14ac:dyDescent="0.25">
      <c r="A983" s="4" t="s">
        <v>22</v>
      </c>
      <c r="B983" s="11">
        <v>246509.49000000002</v>
      </c>
    </row>
    <row r="984" spans="1:2" x14ac:dyDescent="0.25">
      <c r="A984" s="4" t="s">
        <v>23</v>
      </c>
      <c r="B984" s="11">
        <v>90098.97</v>
      </c>
    </row>
    <row r="985" spans="1:2" x14ac:dyDescent="0.25">
      <c r="A985" s="5" t="s">
        <v>54</v>
      </c>
      <c r="B985" s="10">
        <v>215256511.32000005</v>
      </c>
    </row>
    <row r="986" spans="1:2" x14ac:dyDescent="0.25">
      <c r="A986" s="4" t="s">
        <v>2</v>
      </c>
      <c r="B986" s="11">
        <v>523468.92</v>
      </c>
    </row>
    <row r="987" spans="1:2" x14ac:dyDescent="0.25">
      <c r="A987" s="4" t="s">
        <v>27</v>
      </c>
      <c r="B987" s="11">
        <v>6111.56</v>
      </c>
    </row>
    <row r="988" spans="1:2" x14ac:dyDescent="0.25">
      <c r="A988" s="4" t="s">
        <v>5</v>
      </c>
      <c r="B988" s="11">
        <v>4944395.1900000004</v>
      </c>
    </row>
    <row r="989" spans="1:2" x14ac:dyDescent="0.25">
      <c r="A989" s="4" t="s">
        <v>28</v>
      </c>
      <c r="B989" s="11">
        <v>809200</v>
      </c>
    </row>
    <row r="990" spans="1:2" x14ac:dyDescent="0.25">
      <c r="A990" s="4" t="s">
        <v>29</v>
      </c>
      <c r="B990" s="11">
        <v>2300</v>
      </c>
    </row>
    <row r="991" spans="1:2" x14ac:dyDescent="0.25">
      <c r="A991" s="4" t="s">
        <v>24</v>
      </c>
      <c r="B991" s="11">
        <v>1594150.27</v>
      </c>
    </row>
    <row r="992" spans="1:2" x14ac:dyDescent="0.25">
      <c r="A992" s="4" t="s">
        <v>9</v>
      </c>
      <c r="B992" s="11">
        <v>48670255.079999983</v>
      </c>
    </row>
    <row r="993" spans="1:2" x14ac:dyDescent="0.25">
      <c r="A993" s="4" t="s">
        <v>13</v>
      </c>
      <c r="B993" s="11">
        <v>12413258.300000003</v>
      </c>
    </row>
    <row r="994" spans="1:2" x14ac:dyDescent="0.25">
      <c r="A994" s="4" t="s">
        <v>15</v>
      </c>
      <c r="B994" s="11">
        <v>104815992.55000001</v>
      </c>
    </row>
    <row r="995" spans="1:2" x14ac:dyDescent="0.25">
      <c r="A995" s="4" t="s">
        <v>18</v>
      </c>
      <c r="B995" s="11">
        <v>923555.32000000018</v>
      </c>
    </row>
    <row r="996" spans="1:2" x14ac:dyDescent="0.25">
      <c r="A996" s="4" t="s">
        <v>25</v>
      </c>
      <c r="B996" s="11">
        <v>1081556.3500000001</v>
      </c>
    </row>
    <row r="997" spans="1:2" x14ac:dyDescent="0.25">
      <c r="A997" s="4" t="s">
        <v>32</v>
      </c>
      <c r="B997" s="11">
        <v>22200</v>
      </c>
    </row>
    <row r="998" spans="1:2" x14ac:dyDescent="0.25">
      <c r="A998" s="4" t="s">
        <v>30</v>
      </c>
      <c r="B998" s="11">
        <v>3451224.1200000006</v>
      </c>
    </row>
    <row r="999" spans="1:2" x14ac:dyDescent="0.25">
      <c r="A999" s="4" t="s">
        <v>19</v>
      </c>
      <c r="B999" s="11">
        <v>2494502.9899999998</v>
      </c>
    </row>
    <row r="1000" spans="1:2" x14ac:dyDescent="0.25">
      <c r="A1000" s="4" t="s">
        <v>21</v>
      </c>
      <c r="B1000" s="11">
        <v>8821090.410000002</v>
      </c>
    </row>
    <row r="1001" spans="1:2" x14ac:dyDescent="0.25">
      <c r="A1001" s="4" t="s">
        <v>33</v>
      </c>
      <c r="B1001" s="11">
        <v>1055598.5</v>
      </c>
    </row>
    <row r="1002" spans="1:2" x14ac:dyDescent="0.25">
      <c r="A1002" s="4" t="s">
        <v>26</v>
      </c>
      <c r="B1002" s="11">
        <v>4330089.1099999994</v>
      </c>
    </row>
    <row r="1003" spans="1:2" x14ac:dyDescent="0.25">
      <c r="A1003" s="4" t="s">
        <v>31</v>
      </c>
      <c r="B1003" s="11">
        <v>1521324.1099999999</v>
      </c>
    </row>
    <row r="1004" spans="1:2" x14ac:dyDescent="0.25">
      <c r="A1004" s="4" t="s">
        <v>22</v>
      </c>
      <c r="B1004" s="11">
        <v>10559030.960000001</v>
      </c>
    </row>
    <row r="1005" spans="1:2" x14ac:dyDescent="0.25">
      <c r="A1005" s="4" t="s">
        <v>23</v>
      </c>
      <c r="B1005" s="11">
        <v>7214661.0000000009</v>
      </c>
    </row>
    <row r="1006" spans="1:2" x14ac:dyDescent="0.25">
      <c r="A1006" s="4" t="s">
        <v>34</v>
      </c>
      <c r="B1006" s="11">
        <v>2546.58</v>
      </c>
    </row>
    <row r="1007" spans="1:2" x14ac:dyDescent="0.25">
      <c r="A1007" s="5" t="s">
        <v>55</v>
      </c>
      <c r="B1007" s="10">
        <v>181620012.22000003</v>
      </c>
    </row>
    <row r="1008" spans="1:2" x14ac:dyDescent="0.25">
      <c r="A1008" s="4" t="s">
        <v>2</v>
      </c>
      <c r="B1008" s="11">
        <v>30969.18</v>
      </c>
    </row>
    <row r="1009" spans="1:2" x14ac:dyDescent="0.25">
      <c r="A1009" s="4" t="s">
        <v>27</v>
      </c>
      <c r="B1009" s="11">
        <v>85763.42</v>
      </c>
    </row>
    <row r="1010" spans="1:2" x14ac:dyDescent="0.25">
      <c r="A1010" s="4" t="s">
        <v>5</v>
      </c>
      <c r="B1010" s="11">
        <v>14137458.75</v>
      </c>
    </row>
    <row r="1011" spans="1:2" x14ac:dyDescent="0.25">
      <c r="A1011" s="4" t="s">
        <v>28</v>
      </c>
      <c r="B1011" s="11">
        <v>689133.51</v>
      </c>
    </row>
    <row r="1012" spans="1:2" x14ac:dyDescent="0.25">
      <c r="A1012" s="4" t="s">
        <v>29</v>
      </c>
      <c r="B1012" s="11">
        <v>9576.7000000000007</v>
      </c>
    </row>
    <row r="1013" spans="1:2" x14ac:dyDescent="0.25">
      <c r="A1013" s="4" t="s">
        <v>24</v>
      </c>
      <c r="B1013" s="11">
        <v>713933.79</v>
      </c>
    </row>
    <row r="1014" spans="1:2" x14ac:dyDescent="0.25">
      <c r="A1014" s="4" t="s">
        <v>9</v>
      </c>
      <c r="B1014" s="11">
        <v>27040077.52</v>
      </c>
    </row>
    <row r="1015" spans="1:2" x14ac:dyDescent="0.25">
      <c r="A1015" s="4" t="s">
        <v>13</v>
      </c>
      <c r="B1015" s="11">
        <v>86588820.849999994</v>
      </c>
    </row>
    <row r="1016" spans="1:2" x14ac:dyDescent="0.25">
      <c r="A1016" s="4" t="s">
        <v>15</v>
      </c>
      <c r="B1016" s="11">
        <v>37322666.57</v>
      </c>
    </row>
    <row r="1017" spans="1:2" x14ac:dyDescent="0.25">
      <c r="A1017" s="4" t="s">
        <v>18</v>
      </c>
      <c r="B1017" s="11">
        <v>1868877.28</v>
      </c>
    </row>
    <row r="1018" spans="1:2" x14ac:dyDescent="0.25">
      <c r="A1018" s="4" t="s">
        <v>25</v>
      </c>
      <c r="B1018" s="11">
        <v>78719.27</v>
      </c>
    </row>
    <row r="1019" spans="1:2" x14ac:dyDescent="0.25">
      <c r="A1019" s="4" t="s">
        <v>30</v>
      </c>
      <c r="B1019" s="11">
        <v>2188868.44</v>
      </c>
    </row>
    <row r="1020" spans="1:2" x14ac:dyDescent="0.25">
      <c r="A1020" s="4" t="s">
        <v>19</v>
      </c>
      <c r="B1020" s="11">
        <v>1631408.31</v>
      </c>
    </row>
    <row r="1021" spans="1:2" x14ac:dyDescent="0.25">
      <c r="A1021" s="4" t="s">
        <v>21</v>
      </c>
      <c r="B1021" s="11">
        <v>3989463.2399999993</v>
      </c>
    </row>
    <row r="1022" spans="1:2" x14ac:dyDescent="0.25">
      <c r="A1022" s="4" t="s">
        <v>31</v>
      </c>
      <c r="B1022" s="11">
        <v>1188192.75</v>
      </c>
    </row>
    <row r="1023" spans="1:2" x14ac:dyDescent="0.25">
      <c r="A1023" s="4" t="s">
        <v>22</v>
      </c>
      <c r="B1023" s="11">
        <v>4037903.8100000005</v>
      </c>
    </row>
    <row r="1024" spans="1:2" x14ac:dyDescent="0.25">
      <c r="A1024" s="4" t="s">
        <v>23</v>
      </c>
      <c r="B1024" s="11">
        <v>18178.830000000002</v>
      </c>
    </row>
    <row r="1025" spans="1:2" x14ac:dyDescent="0.25">
      <c r="A1025" s="5" t="s">
        <v>56</v>
      </c>
      <c r="B1025" s="10">
        <v>170645.38999999998</v>
      </c>
    </row>
    <row r="1026" spans="1:2" x14ac:dyDescent="0.25">
      <c r="A1026" s="4" t="s">
        <v>9</v>
      </c>
      <c r="B1026" s="11">
        <v>1412.4</v>
      </c>
    </row>
    <row r="1027" spans="1:2" x14ac:dyDescent="0.25">
      <c r="A1027" s="4" t="s">
        <v>13</v>
      </c>
      <c r="B1027" s="11">
        <v>4906</v>
      </c>
    </row>
    <row r="1028" spans="1:2" x14ac:dyDescent="0.25">
      <c r="A1028" s="4" t="s">
        <v>15</v>
      </c>
      <c r="B1028" s="11">
        <v>27194.450000000004</v>
      </c>
    </row>
    <row r="1029" spans="1:2" x14ac:dyDescent="0.25">
      <c r="A1029" s="4" t="s">
        <v>18</v>
      </c>
      <c r="B1029" s="11">
        <v>1479.1</v>
      </c>
    </row>
    <row r="1030" spans="1:2" x14ac:dyDescent="0.25">
      <c r="A1030" s="4" t="s">
        <v>30</v>
      </c>
      <c r="B1030" s="11">
        <v>104282.08</v>
      </c>
    </row>
    <row r="1031" spans="1:2" x14ac:dyDescent="0.25">
      <c r="A1031" s="4" t="s">
        <v>19</v>
      </c>
      <c r="B1031" s="11">
        <v>29188.870000000003</v>
      </c>
    </row>
    <row r="1032" spans="1:2" x14ac:dyDescent="0.25">
      <c r="A1032" s="4" t="s">
        <v>22</v>
      </c>
      <c r="B1032" s="11">
        <v>2182.4899999999998</v>
      </c>
    </row>
    <row r="1033" spans="1:2" x14ac:dyDescent="0.25">
      <c r="A1033" s="5" t="s">
        <v>57</v>
      </c>
      <c r="B1033" s="10">
        <v>5314563.8600000003</v>
      </c>
    </row>
    <row r="1034" spans="1:2" x14ac:dyDescent="0.25">
      <c r="A1034" s="4" t="s">
        <v>2</v>
      </c>
      <c r="B1034" s="11">
        <v>1758.19</v>
      </c>
    </row>
    <row r="1035" spans="1:2" x14ac:dyDescent="0.25">
      <c r="A1035" s="4" t="s">
        <v>27</v>
      </c>
      <c r="B1035" s="11">
        <v>823.56</v>
      </c>
    </row>
    <row r="1036" spans="1:2" x14ac:dyDescent="0.25">
      <c r="A1036" s="4" t="s">
        <v>5</v>
      </c>
      <c r="B1036" s="11">
        <v>355010.4</v>
      </c>
    </row>
    <row r="1037" spans="1:2" x14ac:dyDescent="0.25">
      <c r="A1037" s="4" t="s">
        <v>24</v>
      </c>
      <c r="B1037" s="11">
        <v>19226.740000000002</v>
      </c>
    </row>
    <row r="1038" spans="1:2" x14ac:dyDescent="0.25">
      <c r="A1038" s="4" t="s">
        <v>9</v>
      </c>
      <c r="B1038" s="11">
        <v>497390.88</v>
      </c>
    </row>
    <row r="1039" spans="1:2" x14ac:dyDescent="0.25">
      <c r="A1039" s="4" t="s">
        <v>13</v>
      </c>
      <c r="B1039" s="11">
        <v>167949.62999999998</v>
      </c>
    </row>
    <row r="1040" spans="1:2" x14ac:dyDescent="0.25">
      <c r="A1040" s="4" t="s">
        <v>15</v>
      </c>
      <c r="B1040" s="11">
        <v>2908721.23</v>
      </c>
    </row>
    <row r="1041" spans="1:2" x14ac:dyDescent="0.25">
      <c r="A1041" s="4" t="s">
        <v>18</v>
      </c>
      <c r="B1041" s="11">
        <v>419489.61000000004</v>
      </c>
    </row>
    <row r="1042" spans="1:2" x14ac:dyDescent="0.25">
      <c r="A1042" s="4" t="s">
        <v>25</v>
      </c>
      <c r="B1042" s="11">
        <v>70681.22</v>
      </c>
    </row>
    <row r="1043" spans="1:2" x14ac:dyDescent="0.25">
      <c r="A1043" s="4" t="s">
        <v>30</v>
      </c>
      <c r="B1043" s="11">
        <v>204656.68</v>
      </c>
    </row>
    <row r="1044" spans="1:2" x14ac:dyDescent="0.25">
      <c r="A1044" s="4" t="s">
        <v>19</v>
      </c>
      <c r="B1044" s="11">
        <v>360755.69999999995</v>
      </c>
    </row>
    <row r="1045" spans="1:2" x14ac:dyDescent="0.25">
      <c r="A1045" s="4" t="s">
        <v>21</v>
      </c>
      <c r="B1045" s="11">
        <v>157406.11999999997</v>
      </c>
    </row>
    <row r="1046" spans="1:2" x14ac:dyDescent="0.25">
      <c r="A1046" s="4" t="s">
        <v>26</v>
      </c>
      <c r="B1046" s="11">
        <v>18194.03</v>
      </c>
    </row>
    <row r="1047" spans="1:2" x14ac:dyDescent="0.25">
      <c r="A1047" s="4" t="s">
        <v>31</v>
      </c>
      <c r="B1047" s="11">
        <v>12803.74</v>
      </c>
    </row>
    <row r="1048" spans="1:2" x14ac:dyDescent="0.25">
      <c r="A1048" s="4" t="s">
        <v>22</v>
      </c>
      <c r="B1048" s="11">
        <v>115777.31000000001</v>
      </c>
    </row>
    <row r="1049" spans="1:2" x14ac:dyDescent="0.25">
      <c r="A1049" s="4" t="s">
        <v>23</v>
      </c>
      <c r="B1049" s="11">
        <v>3918.82</v>
      </c>
    </row>
    <row r="1050" spans="1:2" x14ac:dyDescent="0.25">
      <c r="A1050" s="3" t="s">
        <v>17</v>
      </c>
      <c r="B1050" s="7">
        <v>1422801744.0099995</v>
      </c>
    </row>
    <row r="1051" spans="1:2" x14ac:dyDescent="0.25">
      <c r="A1051" s="5" t="s">
        <v>1</v>
      </c>
      <c r="B1051" s="10">
        <v>324255250.82999992</v>
      </c>
    </row>
    <row r="1052" spans="1:2" x14ac:dyDescent="0.25">
      <c r="A1052" s="4" t="s">
        <v>2</v>
      </c>
      <c r="B1052" s="11">
        <v>2783003.8199999994</v>
      </c>
    </row>
    <row r="1053" spans="1:2" x14ac:dyDescent="0.25">
      <c r="A1053" s="4" t="s">
        <v>27</v>
      </c>
      <c r="B1053" s="11">
        <v>336414.59</v>
      </c>
    </row>
    <row r="1054" spans="1:2" x14ac:dyDescent="0.25">
      <c r="A1054" s="4" t="s">
        <v>5</v>
      </c>
      <c r="B1054" s="11">
        <v>24802835.430000003</v>
      </c>
    </row>
    <row r="1055" spans="1:2" x14ac:dyDescent="0.25">
      <c r="A1055" s="4" t="s">
        <v>28</v>
      </c>
      <c r="B1055" s="11">
        <v>461991.31999999995</v>
      </c>
    </row>
    <row r="1056" spans="1:2" x14ac:dyDescent="0.25">
      <c r="A1056" s="4" t="s">
        <v>29</v>
      </c>
      <c r="B1056" s="11">
        <v>820483.78000000014</v>
      </c>
    </row>
    <row r="1057" spans="1:2" x14ac:dyDescent="0.25">
      <c r="A1057" s="4" t="s">
        <v>24</v>
      </c>
      <c r="B1057" s="11">
        <v>19231760.920000006</v>
      </c>
    </row>
    <row r="1058" spans="1:2" x14ac:dyDescent="0.25">
      <c r="A1058" s="4" t="s">
        <v>9</v>
      </c>
      <c r="B1058" s="11">
        <v>54362854.830000028</v>
      </c>
    </row>
    <row r="1059" spans="1:2" x14ac:dyDescent="0.25">
      <c r="A1059" s="4" t="s">
        <v>13</v>
      </c>
      <c r="B1059" s="11">
        <v>14034917.09</v>
      </c>
    </row>
    <row r="1060" spans="1:2" x14ac:dyDescent="0.25">
      <c r="A1060" s="4" t="s">
        <v>15</v>
      </c>
      <c r="B1060" s="11">
        <v>123991151.35999991</v>
      </c>
    </row>
    <row r="1061" spans="1:2" x14ac:dyDescent="0.25">
      <c r="A1061" s="4" t="s">
        <v>18</v>
      </c>
      <c r="B1061" s="11">
        <v>8211537.7299999995</v>
      </c>
    </row>
    <row r="1062" spans="1:2" x14ac:dyDescent="0.25">
      <c r="A1062" s="4" t="s">
        <v>25</v>
      </c>
      <c r="B1062" s="11">
        <v>2146795.94</v>
      </c>
    </row>
    <row r="1063" spans="1:2" x14ac:dyDescent="0.25">
      <c r="A1063" s="4" t="s">
        <v>32</v>
      </c>
      <c r="B1063" s="11">
        <v>159044.63</v>
      </c>
    </row>
    <row r="1064" spans="1:2" x14ac:dyDescent="0.25">
      <c r="A1064" s="4" t="s">
        <v>30</v>
      </c>
      <c r="B1064" s="11">
        <v>7108274.9399999995</v>
      </c>
    </row>
    <row r="1065" spans="1:2" x14ac:dyDescent="0.25">
      <c r="A1065" s="4" t="s">
        <v>19</v>
      </c>
      <c r="B1065" s="11">
        <v>21964605.580000002</v>
      </c>
    </row>
    <row r="1066" spans="1:2" x14ac:dyDescent="0.25">
      <c r="A1066" s="4" t="s">
        <v>21</v>
      </c>
      <c r="B1066" s="11">
        <v>18518076.949999996</v>
      </c>
    </row>
    <row r="1067" spans="1:2" x14ac:dyDescent="0.25">
      <c r="A1067" s="4" t="s">
        <v>33</v>
      </c>
      <c r="B1067" s="11">
        <v>9410.31</v>
      </c>
    </row>
    <row r="1068" spans="1:2" x14ac:dyDescent="0.25">
      <c r="A1068" s="4" t="s">
        <v>26</v>
      </c>
      <c r="B1068" s="11">
        <v>2761364.29</v>
      </c>
    </row>
    <row r="1069" spans="1:2" x14ac:dyDescent="0.25">
      <c r="A1069" s="4" t="s">
        <v>31</v>
      </c>
      <c r="B1069" s="11">
        <v>2707656.95</v>
      </c>
    </row>
    <row r="1070" spans="1:2" x14ac:dyDescent="0.25">
      <c r="A1070" s="4" t="s">
        <v>22</v>
      </c>
      <c r="B1070" s="11">
        <v>12338491.380000003</v>
      </c>
    </row>
    <row r="1071" spans="1:2" x14ac:dyDescent="0.25">
      <c r="A1071" s="4" t="s">
        <v>23</v>
      </c>
      <c r="B1071" s="11">
        <v>7474980.0499999989</v>
      </c>
    </row>
    <row r="1072" spans="1:2" x14ac:dyDescent="0.25">
      <c r="A1072" s="4" t="s">
        <v>34</v>
      </c>
      <c r="B1072" s="11">
        <v>25265.129999999997</v>
      </c>
    </row>
    <row r="1073" spans="1:2" x14ac:dyDescent="0.25">
      <c r="A1073" s="4" t="s">
        <v>35</v>
      </c>
      <c r="B1073" s="11">
        <v>4333.8099999999995</v>
      </c>
    </row>
    <row r="1074" spans="1:2" x14ac:dyDescent="0.25">
      <c r="A1074" s="5" t="s">
        <v>36</v>
      </c>
      <c r="B1074" s="10">
        <v>44983741.920000002</v>
      </c>
    </row>
    <row r="1075" spans="1:2" x14ac:dyDescent="0.25">
      <c r="A1075" s="4" t="s">
        <v>2</v>
      </c>
      <c r="B1075" s="11">
        <v>504559.81999999995</v>
      </c>
    </row>
    <row r="1076" spans="1:2" x14ac:dyDescent="0.25">
      <c r="A1076" s="4" t="s">
        <v>27</v>
      </c>
      <c r="B1076" s="11">
        <v>32828.25</v>
      </c>
    </row>
    <row r="1077" spans="1:2" x14ac:dyDescent="0.25">
      <c r="A1077" s="4" t="s">
        <v>5</v>
      </c>
      <c r="B1077" s="11">
        <v>4753853.63</v>
      </c>
    </row>
    <row r="1078" spans="1:2" x14ac:dyDescent="0.25">
      <c r="A1078" s="4" t="s">
        <v>28</v>
      </c>
      <c r="B1078" s="11">
        <v>4036.75</v>
      </c>
    </row>
    <row r="1079" spans="1:2" x14ac:dyDescent="0.25">
      <c r="A1079" s="4" t="s">
        <v>29</v>
      </c>
      <c r="B1079" s="11">
        <v>338716.76</v>
      </c>
    </row>
    <row r="1080" spans="1:2" x14ac:dyDescent="0.25">
      <c r="A1080" s="4" t="s">
        <v>24</v>
      </c>
      <c r="B1080" s="11">
        <v>6113911.4300000006</v>
      </c>
    </row>
    <row r="1081" spans="1:2" x14ac:dyDescent="0.25">
      <c r="A1081" s="4" t="s">
        <v>9</v>
      </c>
      <c r="B1081" s="11">
        <v>6543762.2100000028</v>
      </c>
    </row>
    <row r="1082" spans="1:2" x14ac:dyDescent="0.25">
      <c r="A1082" s="4" t="s">
        <v>13</v>
      </c>
      <c r="B1082" s="11">
        <v>2296149.9799999995</v>
      </c>
    </row>
    <row r="1083" spans="1:2" x14ac:dyDescent="0.25">
      <c r="A1083" s="4" t="s">
        <v>15</v>
      </c>
      <c r="B1083" s="11">
        <v>4907555.99</v>
      </c>
    </row>
    <row r="1084" spans="1:2" x14ac:dyDescent="0.25">
      <c r="A1084" s="4" t="s">
        <v>18</v>
      </c>
      <c r="B1084" s="11">
        <v>1716302.4200000002</v>
      </c>
    </row>
    <row r="1085" spans="1:2" x14ac:dyDescent="0.25">
      <c r="A1085" s="4" t="s">
        <v>25</v>
      </c>
      <c r="B1085" s="11">
        <v>269839.33999999997</v>
      </c>
    </row>
    <row r="1086" spans="1:2" x14ac:dyDescent="0.25">
      <c r="A1086" s="4" t="s">
        <v>32</v>
      </c>
      <c r="B1086" s="11">
        <v>40371.83</v>
      </c>
    </row>
    <row r="1087" spans="1:2" x14ac:dyDescent="0.25">
      <c r="A1087" s="4" t="s">
        <v>30</v>
      </c>
      <c r="B1087" s="11">
        <v>965029.27</v>
      </c>
    </row>
    <row r="1088" spans="1:2" x14ac:dyDescent="0.25">
      <c r="A1088" s="4" t="s">
        <v>19</v>
      </c>
      <c r="B1088" s="11">
        <v>7629665.3499999996</v>
      </c>
    </row>
    <row r="1089" spans="1:2" x14ac:dyDescent="0.25">
      <c r="A1089" s="4" t="s">
        <v>21</v>
      </c>
      <c r="B1089" s="11">
        <v>3904911.92</v>
      </c>
    </row>
    <row r="1090" spans="1:2" x14ac:dyDescent="0.25">
      <c r="A1090" s="4" t="s">
        <v>33</v>
      </c>
      <c r="B1090" s="11">
        <v>3663.4300000000003</v>
      </c>
    </row>
    <row r="1091" spans="1:2" x14ac:dyDescent="0.25">
      <c r="A1091" s="4" t="s">
        <v>26</v>
      </c>
      <c r="B1091" s="11">
        <v>616753.99</v>
      </c>
    </row>
    <row r="1092" spans="1:2" x14ac:dyDescent="0.25">
      <c r="A1092" s="4" t="s">
        <v>31</v>
      </c>
      <c r="B1092" s="11">
        <v>664638.81999999995</v>
      </c>
    </row>
    <row r="1093" spans="1:2" x14ac:dyDescent="0.25">
      <c r="A1093" s="4" t="s">
        <v>22</v>
      </c>
      <c r="B1093" s="11">
        <v>2407976.4000000004</v>
      </c>
    </row>
    <row r="1094" spans="1:2" x14ac:dyDescent="0.25">
      <c r="A1094" s="4" t="s">
        <v>23</v>
      </c>
      <c r="B1094" s="11">
        <v>1268808.22</v>
      </c>
    </row>
    <row r="1095" spans="1:2" x14ac:dyDescent="0.25">
      <c r="A1095" s="4" t="s">
        <v>34</v>
      </c>
      <c r="B1095" s="11">
        <v>406.11</v>
      </c>
    </row>
    <row r="1096" spans="1:2" x14ac:dyDescent="0.25">
      <c r="A1096" s="5" t="s">
        <v>37</v>
      </c>
      <c r="B1096" s="10">
        <v>157246226.11999997</v>
      </c>
    </row>
    <row r="1097" spans="1:2" x14ac:dyDescent="0.25">
      <c r="A1097" s="4" t="s">
        <v>2</v>
      </c>
      <c r="B1097" s="11">
        <v>1626176.8700000003</v>
      </c>
    </row>
    <row r="1098" spans="1:2" x14ac:dyDescent="0.25">
      <c r="A1098" s="4" t="s">
        <v>27</v>
      </c>
      <c r="B1098" s="11">
        <v>269326.95</v>
      </c>
    </row>
    <row r="1099" spans="1:2" x14ac:dyDescent="0.25">
      <c r="A1099" s="4" t="s">
        <v>5</v>
      </c>
      <c r="B1099" s="11">
        <v>9642663.3899999987</v>
      </c>
    </row>
    <row r="1100" spans="1:2" x14ac:dyDescent="0.25">
      <c r="A1100" s="4" t="s">
        <v>28</v>
      </c>
      <c r="B1100" s="11">
        <v>310923.93999999994</v>
      </c>
    </row>
    <row r="1101" spans="1:2" x14ac:dyDescent="0.25">
      <c r="A1101" s="4" t="s">
        <v>29</v>
      </c>
      <c r="B1101" s="11">
        <v>291702.86000000004</v>
      </c>
    </row>
    <row r="1102" spans="1:2" x14ac:dyDescent="0.25">
      <c r="A1102" s="4" t="s">
        <v>24</v>
      </c>
      <c r="B1102" s="11">
        <v>11252286.85</v>
      </c>
    </row>
    <row r="1103" spans="1:2" x14ac:dyDescent="0.25">
      <c r="A1103" s="4" t="s">
        <v>9</v>
      </c>
      <c r="B1103" s="11">
        <v>22293171.599999998</v>
      </c>
    </row>
    <row r="1104" spans="1:2" x14ac:dyDescent="0.25">
      <c r="A1104" s="4" t="s">
        <v>13</v>
      </c>
      <c r="B1104" s="11">
        <v>6880457.8900000006</v>
      </c>
    </row>
    <row r="1105" spans="1:2" x14ac:dyDescent="0.25">
      <c r="A1105" s="4" t="s">
        <v>15</v>
      </c>
      <c r="B1105" s="11">
        <v>60151255.829999998</v>
      </c>
    </row>
    <row r="1106" spans="1:2" x14ac:dyDescent="0.25">
      <c r="A1106" s="4" t="s">
        <v>18</v>
      </c>
      <c r="B1106" s="11">
        <v>4042470.5399999986</v>
      </c>
    </row>
    <row r="1107" spans="1:2" x14ac:dyDescent="0.25">
      <c r="A1107" s="4" t="s">
        <v>25</v>
      </c>
      <c r="B1107" s="11">
        <v>1141058.8299999998</v>
      </c>
    </row>
    <row r="1108" spans="1:2" x14ac:dyDescent="0.25">
      <c r="A1108" s="4" t="s">
        <v>32</v>
      </c>
      <c r="B1108" s="11">
        <v>69961.600000000006</v>
      </c>
    </row>
    <row r="1109" spans="1:2" x14ac:dyDescent="0.25">
      <c r="A1109" s="4" t="s">
        <v>30</v>
      </c>
      <c r="B1109" s="11">
        <v>2180391.63</v>
      </c>
    </row>
    <row r="1110" spans="1:2" x14ac:dyDescent="0.25">
      <c r="A1110" s="4" t="s">
        <v>19</v>
      </c>
      <c r="B1110" s="11">
        <v>12950764.16</v>
      </c>
    </row>
    <row r="1111" spans="1:2" x14ac:dyDescent="0.25">
      <c r="A1111" s="4" t="s">
        <v>21</v>
      </c>
      <c r="B1111" s="11">
        <v>9016394.0400000028</v>
      </c>
    </row>
    <row r="1112" spans="1:2" x14ac:dyDescent="0.25">
      <c r="A1112" s="4" t="s">
        <v>33</v>
      </c>
      <c r="B1112" s="11">
        <v>6782.42</v>
      </c>
    </row>
    <row r="1113" spans="1:2" x14ac:dyDescent="0.25">
      <c r="A1113" s="4" t="s">
        <v>26</v>
      </c>
      <c r="B1113" s="11">
        <v>1684867.6800000006</v>
      </c>
    </row>
    <row r="1114" spans="1:2" x14ac:dyDescent="0.25">
      <c r="A1114" s="4" t="s">
        <v>31</v>
      </c>
      <c r="B1114" s="11">
        <v>1667243.65</v>
      </c>
    </row>
    <row r="1115" spans="1:2" x14ac:dyDescent="0.25">
      <c r="A1115" s="4" t="s">
        <v>22</v>
      </c>
      <c r="B1115" s="11">
        <v>6775788.8900000025</v>
      </c>
    </row>
    <row r="1116" spans="1:2" x14ac:dyDescent="0.25">
      <c r="A1116" s="4" t="s">
        <v>23</v>
      </c>
      <c r="B1116" s="11">
        <v>4984026.83</v>
      </c>
    </row>
    <row r="1117" spans="1:2" x14ac:dyDescent="0.25">
      <c r="A1117" s="4" t="s">
        <v>34</v>
      </c>
      <c r="B1117" s="11">
        <v>8509.67</v>
      </c>
    </row>
    <row r="1118" spans="1:2" x14ac:dyDescent="0.25">
      <c r="A1118" s="5" t="s">
        <v>38</v>
      </c>
      <c r="B1118" s="10">
        <v>264240372.32999995</v>
      </c>
    </row>
    <row r="1119" spans="1:2" x14ac:dyDescent="0.25">
      <c r="A1119" s="4" t="s">
        <v>2</v>
      </c>
      <c r="B1119" s="11">
        <v>3988207.7700000009</v>
      </c>
    </row>
    <row r="1120" spans="1:2" x14ac:dyDescent="0.25">
      <c r="A1120" s="4" t="s">
        <v>27</v>
      </c>
      <c r="B1120" s="11">
        <v>203583.75</v>
      </c>
    </row>
    <row r="1121" spans="1:2" x14ac:dyDescent="0.25">
      <c r="A1121" s="4" t="s">
        <v>5</v>
      </c>
      <c r="B1121" s="11">
        <v>23306331.719999999</v>
      </c>
    </row>
    <row r="1122" spans="1:2" x14ac:dyDescent="0.25">
      <c r="A1122" s="4" t="s">
        <v>28</v>
      </c>
      <c r="B1122" s="11">
        <v>141218.22999999998</v>
      </c>
    </row>
    <row r="1123" spans="1:2" x14ac:dyDescent="0.25">
      <c r="A1123" s="4" t="s">
        <v>29</v>
      </c>
      <c r="B1123" s="11">
        <v>263131.17</v>
      </c>
    </row>
    <row r="1124" spans="1:2" x14ac:dyDescent="0.25">
      <c r="A1124" s="4" t="s">
        <v>24</v>
      </c>
      <c r="B1124" s="11">
        <v>11370434.99</v>
      </c>
    </row>
    <row r="1125" spans="1:2" x14ac:dyDescent="0.25">
      <c r="A1125" s="4" t="s">
        <v>9</v>
      </c>
      <c r="B1125" s="11">
        <v>30020686.699999988</v>
      </c>
    </row>
    <row r="1126" spans="1:2" x14ac:dyDescent="0.25">
      <c r="A1126" s="4" t="s">
        <v>13</v>
      </c>
      <c r="B1126" s="11">
        <v>15105788.700000003</v>
      </c>
    </row>
    <row r="1127" spans="1:2" x14ac:dyDescent="0.25">
      <c r="A1127" s="4" t="s">
        <v>15</v>
      </c>
      <c r="B1127" s="11">
        <v>80400959.190000057</v>
      </c>
    </row>
    <row r="1128" spans="1:2" x14ac:dyDescent="0.25">
      <c r="A1128" s="4" t="s">
        <v>18</v>
      </c>
      <c r="B1128" s="11">
        <v>8986854.4800000004</v>
      </c>
    </row>
    <row r="1129" spans="1:2" x14ac:dyDescent="0.25">
      <c r="A1129" s="4" t="s">
        <v>25</v>
      </c>
      <c r="B1129" s="11">
        <v>2705998.790000001</v>
      </c>
    </row>
    <row r="1130" spans="1:2" x14ac:dyDescent="0.25">
      <c r="A1130" s="4" t="s">
        <v>32</v>
      </c>
      <c r="B1130" s="11">
        <v>713296.23</v>
      </c>
    </row>
    <row r="1131" spans="1:2" x14ac:dyDescent="0.25">
      <c r="A1131" s="4" t="s">
        <v>30</v>
      </c>
      <c r="B1131" s="11">
        <v>6689660.3799999999</v>
      </c>
    </row>
    <row r="1132" spans="1:2" x14ac:dyDescent="0.25">
      <c r="A1132" s="4" t="s">
        <v>19</v>
      </c>
      <c r="B1132" s="11">
        <v>23181112.179999985</v>
      </c>
    </row>
    <row r="1133" spans="1:2" x14ac:dyDescent="0.25">
      <c r="A1133" s="4" t="s">
        <v>21</v>
      </c>
      <c r="B1133" s="11">
        <v>24928487.66</v>
      </c>
    </row>
    <row r="1134" spans="1:2" x14ac:dyDescent="0.25">
      <c r="A1134" s="4" t="s">
        <v>33</v>
      </c>
      <c r="B1134" s="11">
        <v>23353.64</v>
      </c>
    </row>
    <row r="1135" spans="1:2" x14ac:dyDescent="0.25">
      <c r="A1135" s="4" t="s">
        <v>26</v>
      </c>
      <c r="B1135" s="11">
        <v>3607011.9100000006</v>
      </c>
    </row>
    <row r="1136" spans="1:2" x14ac:dyDescent="0.25">
      <c r="A1136" s="4" t="s">
        <v>31</v>
      </c>
      <c r="B1136" s="11">
        <v>5260633.419999999</v>
      </c>
    </row>
    <row r="1137" spans="1:2" x14ac:dyDescent="0.25">
      <c r="A1137" s="4" t="s">
        <v>22</v>
      </c>
      <c r="B1137" s="11">
        <v>16006289.520000005</v>
      </c>
    </row>
    <row r="1138" spans="1:2" x14ac:dyDescent="0.25">
      <c r="A1138" s="4" t="s">
        <v>23</v>
      </c>
      <c r="B1138" s="11">
        <v>7278172.71</v>
      </c>
    </row>
    <row r="1139" spans="1:2" x14ac:dyDescent="0.25">
      <c r="A1139" s="4" t="s">
        <v>34</v>
      </c>
      <c r="B1139" s="11">
        <v>59159.19</v>
      </c>
    </row>
    <row r="1140" spans="1:2" x14ac:dyDescent="0.25">
      <c r="A1140" s="5" t="s">
        <v>50</v>
      </c>
      <c r="B1140" s="10">
        <v>145373650.26999998</v>
      </c>
    </row>
    <row r="1141" spans="1:2" x14ac:dyDescent="0.25">
      <c r="A1141" s="4" t="s">
        <v>2</v>
      </c>
      <c r="B1141" s="11">
        <v>1604627.6700000004</v>
      </c>
    </row>
    <row r="1142" spans="1:2" x14ac:dyDescent="0.25">
      <c r="A1142" s="4" t="s">
        <v>27</v>
      </c>
      <c r="B1142" s="11">
        <v>423427.99</v>
      </c>
    </row>
    <row r="1143" spans="1:2" x14ac:dyDescent="0.25">
      <c r="A1143" s="4" t="s">
        <v>5</v>
      </c>
      <c r="B1143" s="11">
        <v>17919931.670000002</v>
      </c>
    </row>
    <row r="1144" spans="1:2" x14ac:dyDescent="0.25">
      <c r="A1144" s="4" t="s">
        <v>28</v>
      </c>
      <c r="B1144" s="11">
        <v>74669.259999999995</v>
      </c>
    </row>
    <row r="1145" spans="1:2" x14ac:dyDescent="0.25">
      <c r="A1145" s="4" t="s">
        <v>29</v>
      </c>
      <c r="B1145" s="11">
        <v>162934.72</v>
      </c>
    </row>
    <row r="1146" spans="1:2" x14ac:dyDescent="0.25">
      <c r="A1146" s="4" t="s">
        <v>24</v>
      </c>
      <c r="B1146" s="11">
        <v>4907060.8099999977</v>
      </c>
    </row>
    <row r="1147" spans="1:2" x14ac:dyDescent="0.25">
      <c r="A1147" s="4" t="s">
        <v>9</v>
      </c>
      <c r="B1147" s="11">
        <v>24687416.189999998</v>
      </c>
    </row>
    <row r="1148" spans="1:2" x14ac:dyDescent="0.25">
      <c r="A1148" s="4" t="s">
        <v>13</v>
      </c>
      <c r="B1148" s="11">
        <v>6193310.5500000007</v>
      </c>
    </row>
    <row r="1149" spans="1:2" x14ac:dyDescent="0.25">
      <c r="A1149" s="4" t="s">
        <v>15</v>
      </c>
      <c r="B1149" s="11">
        <v>44930148.899999999</v>
      </c>
    </row>
    <row r="1150" spans="1:2" x14ac:dyDescent="0.25">
      <c r="A1150" s="4" t="s">
        <v>18</v>
      </c>
      <c r="B1150" s="11">
        <v>2952433.1900000004</v>
      </c>
    </row>
    <row r="1151" spans="1:2" x14ac:dyDescent="0.25">
      <c r="A1151" s="4" t="s">
        <v>25</v>
      </c>
      <c r="B1151" s="11">
        <v>848372.85000000009</v>
      </c>
    </row>
    <row r="1152" spans="1:2" x14ac:dyDescent="0.25">
      <c r="A1152" s="4" t="s">
        <v>32</v>
      </c>
      <c r="B1152" s="11">
        <v>205054.24999999997</v>
      </c>
    </row>
    <row r="1153" spans="1:2" x14ac:dyDescent="0.25">
      <c r="A1153" s="4" t="s">
        <v>30</v>
      </c>
      <c r="B1153" s="11">
        <v>3481162.39</v>
      </c>
    </row>
    <row r="1154" spans="1:2" x14ac:dyDescent="0.25">
      <c r="A1154" s="4" t="s">
        <v>19</v>
      </c>
      <c r="B1154" s="11">
        <v>10317055.439999999</v>
      </c>
    </row>
    <row r="1155" spans="1:2" x14ac:dyDescent="0.25">
      <c r="A1155" s="4" t="s">
        <v>21</v>
      </c>
      <c r="B1155" s="11">
        <v>6906636.1100000031</v>
      </c>
    </row>
    <row r="1156" spans="1:2" x14ac:dyDescent="0.25">
      <c r="A1156" s="4" t="s">
        <v>33</v>
      </c>
      <c r="B1156" s="11">
        <v>6520.7199999999993</v>
      </c>
    </row>
    <row r="1157" spans="1:2" x14ac:dyDescent="0.25">
      <c r="A1157" s="4" t="s">
        <v>26</v>
      </c>
      <c r="B1157" s="11">
        <v>1927335.4</v>
      </c>
    </row>
    <row r="1158" spans="1:2" x14ac:dyDescent="0.25">
      <c r="A1158" s="4" t="s">
        <v>31</v>
      </c>
      <c r="B1158" s="11">
        <v>7078907.4299999997</v>
      </c>
    </row>
    <row r="1159" spans="1:2" x14ac:dyDescent="0.25">
      <c r="A1159" s="4" t="s">
        <v>22</v>
      </c>
      <c r="B1159" s="11">
        <v>6397151.2900000028</v>
      </c>
    </row>
    <row r="1160" spans="1:2" x14ac:dyDescent="0.25">
      <c r="A1160" s="4" t="s">
        <v>23</v>
      </c>
      <c r="B1160" s="11">
        <v>4341615.43</v>
      </c>
    </row>
    <row r="1161" spans="1:2" x14ac:dyDescent="0.25">
      <c r="A1161" s="4" t="s">
        <v>34</v>
      </c>
      <c r="B1161" s="11">
        <v>7878.01</v>
      </c>
    </row>
    <row r="1162" spans="1:2" x14ac:dyDescent="0.25">
      <c r="A1162" s="5" t="s">
        <v>52</v>
      </c>
      <c r="B1162" s="10">
        <v>109243998.96999998</v>
      </c>
    </row>
    <row r="1163" spans="1:2" x14ac:dyDescent="0.25">
      <c r="A1163" s="4" t="s">
        <v>2</v>
      </c>
      <c r="B1163" s="11">
        <v>302076.89000000007</v>
      </c>
    </row>
    <row r="1164" spans="1:2" x14ac:dyDescent="0.25">
      <c r="A1164" s="4" t="s">
        <v>27</v>
      </c>
      <c r="B1164" s="11">
        <v>14903.93</v>
      </c>
    </row>
    <row r="1165" spans="1:2" x14ac:dyDescent="0.25">
      <c r="A1165" s="4" t="s">
        <v>5</v>
      </c>
      <c r="B1165" s="11">
        <v>3013090.0500000003</v>
      </c>
    </row>
    <row r="1166" spans="1:2" x14ac:dyDescent="0.25">
      <c r="A1166" s="4" t="s">
        <v>28</v>
      </c>
      <c r="B1166" s="11">
        <v>68840.819999999992</v>
      </c>
    </row>
    <row r="1167" spans="1:2" x14ac:dyDescent="0.25">
      <c r="A1167" s="4" t="s">
        <v>29</v>
      </c>
      <c r="B1167" s="11">
        <v>41371.370000000003</v>
      </c>
    </row>
    <row r="1168" spans="1:2" x14ac:dyDescent="0.25">
      <c r="A1168" s="4" t="s">
        <v>24</v>
      </c>
      <c r="B1168" s="11">
        <v>827334.10000000021</v>
      </c>
    </row>
    <row r="1169" spans="1:2" x14ac:dyDescent="0.25">
      <c r="A1169" s="4" t="s">
        <v>9</v>
      </c>
      <c r="B1169" s="11">
        <v>15278756.390000002</v>
      </c>
    </row>
    <row r="1170" spans="1:2" x14ac:dyDescent="0.25">
      <c r="A1170" s="4" t="s">
        <v>13</v>
      </c>
      <c r="B1170" s="11">
        <v>5531954.6499999994</v>
      </c>
    </row>
    <row r="1171" spans="1:2" x14ac:dyDescent="0.25">
      <c r="A1171" s="4" t="s">
        <v>15</v>
      </c>
      <c r="B1171" s="11">
        <v>60114482.139999993</v>
      </c>
    </row>
    <row r="1172" spans="1:2" x14ac:dyDescent="0.25">
      <c r="A1172" s="4" t="s">
        <v>18</v>
      </c>
      <c r="B1172" s="11">
        <v>1199722.2999999998</v>
      </c>
    </row>
    <row r="1173" spans="1:2" x14ac:dyDescent="0.25">
      <c r="A1173" s="4" t="s">
        <v>25</v>
      </c>
      <c r="B1173" s="11">
        <v>169774.14</v>
      </c>
    </row>
    <row r="1174" spans="1:2" x14ac:dyDescent="0.25">
      <c r="A1174" s="4" t="s">
        <v>32</v>
      </c>
      <c r="B1174" s="11">
        <v>22200</v>
      </c>
    </row>
    <row r="1175" spans="1:2" x14ac:dyDescent="0.25">
      <c r="A1175" s="4" t="s">
        <v>30</v>
      </c>
      <c r="B1175" s="11">
        <v>3442559.5899999994</v>
      </c>
    </row>
    <row r="1176" spans="1:2" x14ac:dyDescent="0.25">
      <c r="A1176" s="4" t="s">
        <v>19</v>
      </c>
      <c r="B1176" s="11">
        <v>2965622.97</v>
      </c>
    </row>
    <row r="1177" spans="1:2" x14ac:dyDescent="0.25">
      <c r="A1177" s="4" t="s">
        <v>21</v>
      </c>
      <c r="B1177" s="11">
        <v>3346204.96</v>
      </c>
    </row>
    <row r="1178" spans="1:2" x14ac:dyDescent="0.25">
      <c r="A1178" s="4" t="s">
        <v>33</v>
      </c>
      <c r="B1178" s="11">
        <v>196577.41</v>
      </c>
    </row>
    <row r="1179" spans="1:2" x14ac:dyDescent="0.25">
      <c r="A1179" s="4" t="s">
        <v>26</v>
      </c>
      <c r="B1179" s="11">
        <v>3090150.5300000003</v>
      </c>
    </row>
    <row r="1180" spans="1:2" x14ac:dyDescent="0.25">
      <c r="A1180" s="4" t="s">
        <v>31</v>
      </c>
      <c r="B1180" s="11">
        <v>900896.21000000008</v>
      </c>
    </row>
    <row r="1181" spans="1:2" x14ac:dyDescent="0.25">
      <c r="A1181" s="4" t="s">
        <v>22</v>
      </c>
      <c r="B1181" s="11">
        <v>5335751.2800000021</v>
      </c>
    </row>
    <row r="1182" spans="1:2" x14ac:dyDescent="0.25">
      <c r="A1182" s="4" t="s">
        <v>23</v>
      </c>
      <c r="B1182" s="11">
        <v>3381229.2400000007</v>
      </c>
    </row>
    <row r="1183" spans="1:2" x14ac:dyDescent="0.25">
      <c r="A1183" s="4" t="s">
        <v>34</v>
      </c>
      <c r="B1183" s="11">
        <v>500</v>
      </c>
    </row>
    <row r="1184" spans="1:2" x14ac:dyDescent="0.25">
      <c r="A1184" s="5" t="s">
        <v>53</v>
      </c>
      <c r="B1184" s="10">
        <v>9119181.870000001</v>
      </c>
    </row>
    <row r="1185" spans="1:2" x14ac:dyDescent="0.25">
      <c r="A1185" s="4" t="s">
        <v>5</v>
      </c>
      <c r="B1185" s="11">
        <v>1810867.8</v>
      </c>
    </row>
    <row r="1186" spans="1:2" x14ac:dyDescent="0.25">
      <c r="A1186" s="4" t="s">
        <v>28</v>
      </c>
      <c r="B1186" s="11">
        <v>245260.65000000002</v>
      </c>
    </row>
    <row r="1187" spans="1:2" x14ac:dyDescent="0.25">
      <c r="A1187" s="4" t="s">
        <v>24</v>
      </c>
      <c r="B1187" s="11">
        <v>246099.48999999996</v>
      </c>
    </row>
    <row r="1188" spans="1:2" x14ac:dyDescent="0.25">
      <c r="A1188" s="4" t="s">
        <v>9</v>
      </c>
      <c r="B1188" s="11">
        <v>2737840.69</v>
      </c>
    </row>
    <row r="1189" spans="1:2" x14ac:dyDescent="0.25">
      <c r="A1189" s="4" t="s">
        <v>13</v>
      </c>
      <c r="B1189" s="11">
        <v>275154.94</v>
      </c>
    </row>
    <row r="1190" spans="1:2" x14ac:dyDescent="0.25">
      <c r="A1190" s="4" t="s">
        <v>15</v>
      </c>
      <c r="B1190" s="11">
        <v>390777.14</v>
      </c>
    </row>
    <row r="1191" spans="1:2" x14ac:dyDescent="0.25">
      <c r="A1191" s="4" t="s">
        <v>18</v>
      </c>
      <c r="B1191" s="11">
        <v>260530.39999999997</v>
      </c>
    </row>
    <row r="1192" spans="1:2" x14ac:dyDescent="0.25">
      <c r="A1192" s="4" t="s">
        <v>25</v>
      </c>
      <c r="B1192" s="11">
        <v>9040.82</v>
      </c>
    </row>
    <row r="1193" spans="1:2" x14ac:dyDescent="0.25">
      <c r="A1193" s="4" t="s">
        <v>32</v>
      </c>
      <c r="B1193" s="11">
        <v>4600</v>
      </c>
    </row>
    <row r="1194" spans="1:2" x14ac:dyDescent="0.25">
      <c r="A1194" s="4" t="s">
        <v>30</v>
      </c>
      <c r="B1194" s="11">
        <v>165789.29999999999</v>
      </c>
    </row>
    <row r="1195" spans="1:2" x14ac:dyDescent="0.25">
      <c r="A1195" s="4" t="s">
        <v>19</v>
      </c>
      <c r="B1195" s="11">
        <v>554241.71000000008</v>
      </c>
    </row>
    <row r="1196" spans="1:2" x14ac:dyDescent="0.25">
      <c r="A1196" s="4" t="s">
        <v>21</v>
      </c>
      <c r="B1196" s="11">
        <v>1290256.1600000001</v>
      </c>
    </row>
    <row r="1197" spans="1:2" x14ac:dyDescent="0.25">
      <c r="A1197" s="4" t="s">
        <v>26</v>
      </c>
      <c r="B1197" s="11">
        <v>32673.91</v>
      </c>
    </row>
    <row r="1198" spans="1:2" x14ac:dyDescent="0.25">
      <c r="A1198" s="4" t="s">
        <v>31</v>
      </c>
      <c r="B1198" s="11">
        <v>48538.03</v>
      </c>
    </row>
    <row r="1199" spans="1:2" x14ac:dyDescent="0.25">
      <c r="A1199" s="4" t="s">
        <v>22</v>
      </c>
      <c r="B1199" s="11">
        <v>600562.49</v>
      </c>
    </row>
    <row r="1200" spans="1:2" x14ac:dyDescent="0.25">
      <c r="A1200" s="4" t="s">
        <v>23</v>
      </c>
      <c r="B1200" s="11">
        <v>446948.33999999997</v>
      </c>
    </row>
    <row r="1201" spans="1:2" x14ac:dyDescent="0.25">
      <c r="A1201" s="5" t="s">
        <v>54</v>
      </c>
      <c r="B1201" s="10">
        <v>266046838.93000001</v>
      </c>
    </row>
    <row r="1202" spans="1:2" x14ac:dyDescent="0.25">
      <c r="A1202" s="4" t="s">
        <v>2</v>
      </c>
      <c r="B1202" s="11">
        <v>836929.02999999991</v>
      </c>
    </row>
    <row r="1203" spans="1:2" x14ac:dyDescent="0.25">
      <c r="A1203" s="4" t="s">
        <v>27</v>
      </c>
      <c r="B1203" s="11">
        <v>12435.3</v>
      </c>
    </row>
    <row r="1204" spans="1:2" x14ac:dyDescent="0.25">
      <c r="A1204" s="4" t="s">
        <v>5</v>
      </c>
      <c r="B1204" s="11">
        <v>8883949.3200000003</v>
      </c>
    </row>
    <row r="1205" spans="1:2" x14ac:dyDescent="0.25">
      <c r="A1205" s="4" t="s">
        <v>28</v>
      </c>
      <c r="B1205" s="11">
        <v>351976.22</v>
      </c>
    </row>
    <row r="1206" spans="1:2" x14ac:dyDescent="0.25">
      <c r="A1206" s="4" t="s">
        <v>29</v>
      </c>
      <c r="B1206" s="11">
        <v>41728.629999999997</v>
      </c>
    </row>
    <row r="1207" spans="1:2" x14ac:dyDescent="0.25">
      <c r="A1207" s="4" t="s">
        <v>24</v>
      </c>
      <c r="B1207" s="11">
        <v>2775976.5799999996</v>
      </c>
    </row>
    <row r="1208" spans="1:2" x14ac:dyDescent="0.25">
      <c r="A1208" s="4" t="s">
        <v>9</v>
      </c>
      <c r="B1208" s="11">
        <v>68328623.620000005</v>
      </c>
    </row>
    <row r="1209" spans="1:2" x14ac:dyDescent="0.25">
      <c r="A1209" s="4" t="s">
        <v>13</v>
      </c>
      <c r="B1209" s="11">
        <v>7629016.7700000005</v>
      </c>
    </row>
    <row r="1210" spans="1:2" x14ac:dyDescent="0.25">
      <c r="A1210" s="4" t="s">
        <v>15</v>
      </c>
      <c r="B1210" s="11">
        <v>120738614.45</v>
      </c>
    </row>
    <row r="1211" spans="1:2" x14ac:dyDescent="0.25">
      <c r="A1211" s="4" t="s">
        <v>18</v>
      </c>
      <c r="B1211" s="11">
        <v>2895768.0400000005</v>
      </c>
    </row>
    <row r="1212" spans="1:2" x14ac:dyDescent="0.25">
      <c r="A1212" s="4" t="s">
        <v>25</v>
      </c>
      <c r="B1212" s="11">
        <v>339983.06000000006</v>
      </c>
    </row>
    <row r="1213" spans="1:2" x14ac:dyDescent="0.25">
      <c r="A1213" s="4" t="s">
        <v>32</v>
      </c>
      <c r="B1213" s="11">
        <v>29100</v>
      </c>
    </row>
    <row r="1214" spans="1:2" x14ac:dyDescent="0.25">
      <c r="A1214" s="4" t="s">
        <v>30</v>
      </c>
      <c r="B1214" s="11">
        <v>5543608.6300000008</v>
      </c>
    </row>
    <row r="1215" spans="1:2" x14ac:dyDescent="0.25">
      <c r="A1215" s="4" t="s">
        <v>19</v>
      </c>
      <c r="B1215" s="11">
        <v>5497220.9699999988</v>
      </c>
    </row>
    <row r="1216" spans="1:2" x14ac:dyDescent="0.25">
      <c r="A1216" s="4" t="s">
        <v>21</v>
      </c>
      <c r="B1216" s="11">
        <v>8124925.790000001</v>
      </c>
    </row>
    <row r="1217" spans="1:2" x14ac:dyDescent="0.25">
      <c r="A1217" s="4" t="s">
        <v>33</v>
      </c>
      <c r="B1217" s="11">
        <v>350893.23</v>
      </c>
    </row>
    <row r="1218" spans="1:2" x14ac:dyDescent="0.25">
      <c r="A1218" s="4" t="s">
        <v>26</v>
      </c>
      <c r="B1218" s="11">
        <v>4244931.83</v>
      </c>
    </row>
    <row r="1219" spans="1:2" x14ac:dyDescent="0.25">
      <c r="A1219" s="4" t="s">
        <v>31</v>
      </c>
      <c r="B1219" s="11">
        <v>2826562.69</v>
      </c>
    </row>
    <row r="1220" spans="1:2" x14ac:dyDescent="0.25">
      <c r="A1220" s="4" t="s">
        <v>22</v>
      </c>
      <c r="B1220" s="11">
        <v>12983336.119999999</v>
      </c>
    </row>
    <row r="1221" spans="1:2" x14ac:dyDescent="0.25">
      <c r="A1221" s="4" t="s">
        <v>23</v>
      </c>
      <c r="B1221" s="11">
        <v>13608958.649999997</v>
      </c>
    </row>
    <row r="1222" spans="1:2" x14ac:dyDescent="0.25">
      <c r="A1222" s="4" t="s">
        <v>34</v>
      </c>
      <c r="B1222" s="11">
        <v>2300</v>
      </c>
    </row>
    <row r="1223" spans="1:2" x14ac:dyDescent="0.25">
      <c r="A1223" s="5" t="s">
        <v>55</v>
      </c>
      <c r="B1223" s="10">
        <v>99447090.219999999</v>
      </c>
    </row>
    <row r="1224" spans="1:2" x14ac:dyDescent="0.25">
      <c r="A1224" s="4" t="s">
        <v>2</v>
      </c>
      <c r="B1224" s="11">
        <v>1420350.69</v>
      </c>
    </row>
    <row r="1225" spans="1:2" x14ac:dyDescent="0.25">
      <c r="A1225" s="4" t="s">
        <v>27</v>
      </c>
      <c r="B1225" s="11">
        <v>1459945.96</v>
      </c>
    </row>
    <row r="1226" spans="1:2" x14ac:dyDescent="0.25">
      <c r="A1226" s="4" t="s">
        <v>5</v>
      </c>
      <c r="B1226" s="11">
        <v>21644398.840000004</v>
      </c>
    </row>
    <row r="1227" spans="1:2" x14ac:dyDescent="0.25">
      <c r="A1227" s="4" t="s">
        <v>29</v>
      </c>
      <c r="B1227" s="11">
        <v>115395.11</v>
      </c>
    </row>
    <row r="1228" spans="1:2" x14ac:dyDescent="0.25">
      <c r="A1228" s="4" t="s">
        <v>24</v>
      </c>
      <c r="B1228" s="11">
        <v>2811023.62</v>
      </c>
    </row>
    <row r="1229" spans="1:2" x14ac:dyDescent="0.25">
      <c r="A1229" s="4" t="s">
        <v>9</v>
      </c>
      <c r="B1229" s="11">
        <v>20976695.639999993</v>
      </c>
    </row>
    <row r="1230" spans="1:2" x14ac:dyDescent="0.25">
      <c r="A1230" s="4" t="s">
        <v>13</v>
      </c>
      <c r="B1230" s="11">
        <v>17516518.490000002</v>
      </c>
    </row>
    <row r="1231" spans="1:2" x14ac:dyDescent="0.25">
      <c r="A1231" s="4" t="s">
        <v>15</v>
      </c>
      <c r="B1231" s="11">
        <v>13756358.639999997</v>
      </c>
    </row>
    <row r="1232" spans="1:2" x14ac:dyDescent="0.25">
      <c r="A1232" s="4" t="s">
        <v>18</v>
      </c>
      <c r="B1232" s="11">
        <v>2771938.71</v>
      </c>
    </row>
    <row r="1233" spans="1:2" x14ac:dyDescent="0.25">
      <c r="A1233" s="4" t="s">
        <v>25</v>
      </c>
      <c r="B1233" s="11">
        <v>820493.90999999992</v>
      </c>
    </row>
    <row r="1234" spans="1:2" x14ac:dyDescent="0.25">
      <c r="A1234" s="4" t="s">
        <v>32</v>
      </c>
      <c r="B1234" s="11">
        <v>2194.87</v>
      </c>
    </row>
    <row r="1235" spans="1:2" x14ac:dyDescent="0.25">
      <c r="A1235" s="4" t="s">
        <v>30</v>
      </c>
      <c r="B1235" s="11">
        <v>1065774.78</v>
      </c>
    </row>
    <row r="1236" spans="1:2" x14ac:dyDescent="0.25">
      <c r="A1236" s="4" t="s">
        <v>19</v>
      </c>
      <c r="B1236" s="11">
        <v>3582396.6</v>
      </c>
    </row>
    <row r="1237" spans="1:2" x14ac:dyDescent="0.25">
      <c r="A1237" s="4" t="s">
        <v>21</v>
      </c>
      <c r="B1237" s="11">
        <v>569862.21000000008</v>
      </c>
    </row>
    <row r="1238" spans="1:2" x14ac:dyDescent="0.25">
      <c r="A1238" s="4" t="s">
        <v>26</v>
      </c>
      <c r="B1238" s="11">
        <v>156335.54</v>
      </c>
    </row>
    <row r="1239" spans="1:2" x14ac:dyDescent="0.25">
      <c r="A1239" s="4" t="s">
        <v>31</v>
      </c>
      <c r="B1239" s="11">
        <v>2029746.65</v>
      </c>
    </row>
    <row r="1240" spans="1:2" x14ac:dyDescent="0.25">
      <c r="A1240" s="4" t="s">
        <v>22</v>
      </c>
      <c r="B1240" s="11">
        <v>3606675.34</v>
      </c>
    </row>
    <row r="1241" spans="1:2" x14ac:dyDescent="0.25">
      <c r="A1241" s="4" t="s">
        <v>23</v>
      </c>
      <c r="B1241" s="11">
        <v>5140984.6199999992</v>
      </c>
    </row>
    <row r="1242" spans="1:2" x14ac:dyDescent="0.25">
      <c r="A1242" s="5" t="s">
        <v>56</v>
      </c>
      <c r="B1242" s="10">
        <v>84856.860000000015</v>
      </c>
    </row>
    <row r="1243" spans="1:2" x14ac:dyDescent="0.25">
      <c r="A1243" s="4" t="s">
        <v>5</v>
      </c>
      <c r="B1243" s="11">
        <v>11886.24</v>
      </c>
    </row>
    <row r="1244" spans="1:2" x14ac:dyDescent="0.25">
      <c r="A1244" s="4" t="s">
        <v>9</v>
      </c>
      <c r="B1244" s="11">
        <v>932.35</v>
      </c>
    </row>
    <row r="1245" spans="1:2" x14ac:dyDescent="0.25">
      <c r="A1245" s="4" t="s">
        <v>15</v>
      </c>
      <c r="B1245" s="11">
        <v>20527.36</v>
      </c>
    </row>
    <row r="1246" spans="1:2" x14ac:dyDescent="0.25">
      <c r="A1246" s="4" t="s">
        <v>18</v>
      </c>
      <c r="B1246" s="11">
        <v>15243.11</v>
      </c>
    </row>
    <row r="1247" spans="1:2" x14ac:dyDescent="0.25">
      <c r="A1247" s="4" t="s">
        <v>32</v>
      </c>
      <c r="B1247" s="11">
        <v>1428.37</v>
      </c>
    </row>
    <row r="1248" spans="1:2" x14ac:dyDescent="0.25">
      <c r="A1248" s="4" t="s">
        <v>30</v>
      </c>
      <c r="B1248" s="11">
        <v>806.91</v>
      </c>
    </row>
    <row r="1249" spans="1:2" x14ac:dyDescent="0.25">
      <c r="A1249" s="4" t="s">
        <v>19</v>
      </c>
      <c r="B1249" s="11">
        <v>16449.89</v>
      </c>
    </row>
    <row r="1250" spans="1:2" x14ac:dyDescent="0.25">
      <c r="A1250" s="4" t="s">
        <v>21</v>
      </c>
      <c r="B1250" s="11">
        <v>12088.26</v>
      </c>
    </row>
    <row r="1251" spans="1:2" x14ac:dyDescent="0.25">
      <c r="A1251" s="4" t="s">
        <v>31</v>
      </c>
      <c r="B1251" s="11">
        <v>1129.74</v>
      </c>
    </row>
    <row r="1252" spans="1:2" x14ac:dyDescent="0.25">
      <c r="A1252" s="4" t="s">
        <v>22</v>
      </c>
      <c r="B1252" s="11">
        <v>4364.63</v>
      </c>
    </row>
    <row r="1253" spans="1:2" x14ac:dyDescent="0.25">
      <c r="A1253" s="5" t="s">
        <v>57</v>
      </c>
      <c r="B1253" s="10">
        <v>2760535.6900000004</v>
      </c>
    </row>
    <row r="1254" spans="1:2" x14ac:dyDescent="0.25">
      <c r="A1254" s="4" t="s">
        <v>2</v>
      </c>
      <c r="B1254" s="11">
        <v>4165.3999999999996</v>
      </c>
    </row>
    <row r="1255" spans="1:2" x14ac:dyDescent="0.25">
      <c r="A1255" s="4" t="s">
        <v>5</v>
      </c>
      <c r="B1255" s="11">
        <v>222721.06</v>
      </c>
    </row>
    <row r="1256" spans="1:2" x14ac:dyDescent="0.25">
      <c r="A1256" s="4" t="s">
        <v>24</v>
      </c>
      <c r="B1256" s="11">
        <v>318281.29000000004</v>
      </c>
    </row>
    <row r="1257" spans="1:2" x14ac:dyDescent="0.25">
      <c r="A1257" s="4" t="s">
        <v>9</v>
      </c>
      <c r="B1257" s="11">
        <v>229767.84000000003</v>
      </c>
    </row>
    <row r="1258" spans="1:2" x14ac:dyDescent="0.25">
      <c r="A1258" s="4" t="s">
        <v>13</v>
      </c>
      <c r="B1258" s="11">
        <v>195213.66999999998</v>
      </c>
    </row>
    <row r="1259" spans="1:2" x14ac:dyDescent="0.25">
      <c r="A1259" s="4" t="s">
        <v>15</v>
      </c>
      <c r="B1259" s="11">
        <v>701164.58000000007</v>
      </c>
    </row>
    <row r="1260" spans="1:2" x14ac:dyDescent="0.25">
      <c r="A1260" s="4" t="s">
        <v>18</v>
      </c>
      <c r="B1260" s="11">
        <v>163732.32999999999</v>
      </c>
    </row>
    <row r="1261" spans="1:2" x14ac:dyDescent="0.25">
      <c r="A1261" s="4" t="s">
        <v>25</v>
      </c>
      <c r="B1261" s="11">
        <v>28549.239999999998</v>
      </c>
    </row>
    <row r="1262" spans="1:2" x14ac:dyDescent="0.25">
      <c r="A1262" s="4" t="s">
        <v>32</v>
      </c>
      <c r="B1262" s="11">
        <v>3290.28</v>
      </c>
    </row>
    <row r="1263" spans="1:2" x14ac:dyDescent="0.25">
      <c r="A1263" s="4" t="s">
        <v>30</v>
      </c>
      <c r="B1263" s="11">
        <v>120045.93000000001</v>
      </c>
    </row>
    <row r="1264" spans="1:2" x14ac:dyDescent="0.25">
      <c r="A1264" s="4" t="s">
        <v>19</v>
      </c>
      <c r="B1264" s="11">
        <v>143656.95000000001</v>
      </c>
    </row>
    <row r="1265" spans="1:2" x14ac:dyDescent="0.25">
      <c r="A1265" s="4" t="s">
        <v>21</v>
      </c>
      <c r="B1265" s="11">
        <v>415226.12</v>
      </c>
    </row>
    <row r="1266" spans="1:2" x14ac:dyDescent="0.25">
      <c r="A1266" s="4" t="s">
        <v>26</v>
      </c>
      <c r="B1266" s="11">
        <v>48200.630000000005</v>
      </c>
    </row>
    <row r="1267" spans="1:2" x14ac:dyDescent="0.25">
      <c r="A1267" s="4" t="s">
        <v>31</v>
      </c>
      <c r="B1267" s="11">
        <v>3246.41</v>
      </c>
    </row>
    <row r="1268" spans="1:2" x14ac:dyDescent="0.25">
      <c r="A1268" s="4" t="s">
        <v>22</v>
      </c>
      <c r="B1268" s="11">
        <v>151461.91</v>
      </c>
    </row>
    <row r="1269" spans="1:2" x14ac:dyDescent="0.25">
      <c r="A1269" s="4" t="s">
        <v>23</v>
      </c>
      <c r="B1269" s="11">
        <v>11812.05</v>
      </c>
    </row>
    <row r="1270" spans="1:2" x14ac:dyDescent="0.25">
      <c r="A1270" s="3" t="s">
        <v>8</v>
      </c>
      <c r="B1270" s="7">
        <v>2413998146.2399998</v>
      </c>
    </row>
    <row r="1271" spans="1:2" x14ac:dyDescent="0.25">
      <c r="A1271" s="5" t="s">
        <v>1</v>
      </c>
      <c r="B1271" s="10">
        <v>633360763.40999997</v>
      </c>
    </row>
    <row r="1272" spans="1:2" x14ac:dyDescent="0.25">
      <c r="A1272" s="4" t="s">
        <v>2</v>
      </c>
      <c r="B1272" s="11">
        <v>1490481.1699999997</v>
      </c>
    </row>
    <row r="1273" spans="1:2" x14ac:dyDescent="0.25">
      <c r="A1273" s="4" t="s">
        <v>27</v>
      </c>
      <c r="B1273" s="11">
        <v>201585.05</v>
      </c>
    </row>
    <row r="1274" spans="1:2" x14ac:dyDescent="0.25">
      <c r="A1274" s="4" t="s">
        <v>5</v>
      </c>
      <c r="B1274" s="11">
        <v>25318626.719999999</v>
      </c>
    </row>
    <row r="1275" spans="1:2" x14ac:dyDescent="0.25">
      <c r="A1275" s="4" t="s">
        <v>28</v>
      </c>
      <c r="B1275" s="11">
        <v>1230904.1499999999</v>
      </c>
    </row>
    <row r="1276" spans="1:2" x14ac:dyDescent="0.25">
      <c r="A1276" s="4" t="s">
        <v>29</v>
      </c>
      <c r="B1276" s="11">
        <v>708884.7699999999</v>
      </c>
    </row>
    <row r="1277" spans="1:2" x14ac:dyDescent="0.25">
      <c r="A1277" s="4" t="s">
        <v>24</v>
      </c>
      <c r="B1277" s="11">
        <v>20793965.07</v>
      </c>
    </row>
    <row r="1278" spans="1:2" x14ac:dyDescent="0.25">
      <c r="A1278" s="4" t="s">
        <v>9</v>
      </c>
      <c r="B1278" s="11">
        <v>85167555.639999971</v>
      </c>
    </row>
    <row r="1279" spans="1:2" x14ac:dyDescent="0.25">
      <c r="A1279" s="4" t="s">
        <v>13</v>
      </c>
      <c r="B1279" s="11">
        <v>28144351.800000004</v>
      </c>
    </row>
    <row r="1280" spans="1:2" x14ac:dyDescent="0.25">
      <c r="A1280" s="4" t="s">
        <v>15</v>
      </c>
      <c r="B1280" s="11">
        <v>364591037.47999996</v>
      </c>
    </row>
    <row r="1281" spans="1:2" x14ac:dyDescent="0.25">
      <c r="A1281" s="4" t="s">
        <v>18</v>
      </c>
      <c r="B1281" s="11">
        <v>5906297.1899999985</v>
      </c>
    </row>
    <row r="1282" spans="1:2" x14ac:dyDescent="0.25">
      <c r="A1282" s="4" t="s">
        <v>25</v>
      </c>
      <c r="B1282" s="11">
        <v>2348076.7299999995</v>
      </c>
    </row>
    <row r="1283" spans="1:2" x14ac:dyDescent="0.25">
      <c r="A1283" s="4" t="s">
        <v>32</v>
      </c>
      <c r="B1283" s="11">
        <v>908785.99</v>
      </c>
    </row>
    <row r="1284" spans="1:2" x14ac:dyDescent="0.25">
      <c r="A1284" s="4" t="s">
        <v>30</v>
      </c>
      <c r="B1284" s="11">
        <v>12576011.569999998</v>
      </c>
    </row>
    <row r="1285" spans="1:2" x14ac:dyDescent="0.25">
      <c r="A1285" s="4" t="s">
        <v>19</v>
      </c>
      <c r="B1285" s="11">
        <v>21331558.61999999</v>
      </c>
    </row>
    <row r="1286" spans="1:2" x14ac:dyDescent="0.25">
      <c r="A1286" s="4" t="s">
        <v>21</v>
      </c>
      <c r="B1286" s="11">
        <v>24044738.190000009</v>
      </c>
    </row>
    <row r="1287" spans="1:2" x14ac:dyDescent="0.25">
      <c r="A1287" s="4" t="s">
        <v>33</v>
      </c>
      <c r="B1287" s="11">
        <v>42695.029999999992</v>
      </c>
    </row>
    <row r="1288" spans="1:2" x14ac:dyDescent="0.25">
      <c r="A1288" s="4" t="s">
        <v>26</v>
      </c>
      <c r="B1288" s="11">
        <v>9354986.4800000004</v>
      </c>
    </row>
    <row r="1289" spans="1:2" x14ac:dyDescent="0.25">
      <c r="A1289" s="4" t="s">
        <v>31</v>
      </c>
      <c r="B1289" s="11">
        <v>5412100.8900000015</v>
      </c>
    </row>
    <row r="1290" spans="1:2" x14ac:dyDescent="0.25">
      <c r="A1290" s="4" t="s">
        <v>22</v>
      </c>
      <c r="B1290" s="11">
        <v>16999815.220000003</v>
      </c>
    </row>
    <row r="1291" spans="1:2" x14ac:dyDescent="0.25">
      <c r="A1291" s="4" t="s">
        <v>23</v>
      </c>
      <c r="B1291" s="11">
        <v>6751437.1300000008</v>
      </c>
    </row>
    <row r="1292" spans="1:2" x14ac:dyDescent="0.25">
      <c r="A1292" s="4" t="s">
        <v>34</v>
      </c>
      <c r="B1292" s="11">
        <v>22680.34</v>
      </c>
    </row>
    <row r="1293" spans="1:2" x14ac:dyDescent="0.25">
      <c r="A1293" s="4" t="s">
        <v>35</v>
      </c>
      <c r="B1293" s="11">
        <v>14188.18</v>
      </c>
    </row>
    <row r="1294" spans="1:2" x14ac:dyDescent="0.25">
      <c r="A1294" s="5" t="s">
        <v>36</v>
      </c>
      <c r="B1294" s="10">
        <v>43862274.600000001</v>
      </c>
    </row>
    <row r="1295" spans="1:2" x14ac:dyDescent="0.25">
      <c r="A1295" s="4" t="s">
        <v>2</v>
      </c>
      <c r="B1295" s="11">
        <v>214074.7</v>
      </c>
    </row>
    <row r="1296" spans="1:2" x14ac:dyDescent="0.25">
      <c r="A1296" s="4" t="s">
        <v>27</v>
      </c>
      <c r="B1296" s="11">
        <v>581.53</v>
      </c>
    </row>
    <row r="1297" spans="1:2" x14ac:dyDescent="0.25">
      <c r="A1297" s="4" t="s">
        <v>5</v>
      </c>
      <c r="B1297" s="11">
        <v>3422296.96</v>
      </c>
    </row>
    <row r="1298" spans="1:2" x14ac:dyDescent="0.25">
      <c r="A1298" s="4" t="s">
        <v>28</v>
      </c>
      <c r="B1298" s="11">
        <v>14179.69</v>
      </c>
    </row>
    <row r="1299" spans="1:2" x14ac:dyDescent="0.25">
      <c r="A1299" s="4" t="s">
        <v>29</v>
      </c>
      <c r="B1299" s="11">
        <v>317194.03000000003</v>
      </c>
    </row>
    <row r="1300" spans="1:2" x14ac:dyDescent="0.25">
      <c r="A1300" s="4" t="s">
        <v>24</v>
      </c>
      <c r="B1300" s="11">
        <v>4675600.7799999993</v>
      </c>
    </row>
    <row r="1301" spans="1:2" x14ac:dyDescent="0.25">
      <c r="A1301" s="4" t="s">
        <v>9</v>
      </c>
      <c r="B1301" s="11">
        <v>5338589.5199999996</v>
      </c>
    </row>
    <row r="1302" spans="1:2" x14ac:dyDescent="0.25">
      <c r="A1302" s="4" t="s">
        <v>13</v>
      </c>
      <c r="B1302" s="11">
        <v>2474456.2799999998</v>
      </c>
    </row>
    <row r="1303" spans="1:2" x14ac:dyDescent="0.25">
      <c r="A1303" s="4" t="s">
        <v>15</v>
      </c>
      <c r="B1303" s="11">
        <v>10395628.179999998</v>
      </c>
    </row>
    <row r="1304" spans="1:2" x14ac:dyDescent="0.25">
      <c r="A1304" s="4" t="s">
        <v>18</v>
      </c>
      <c r="B1304" s="11">
        <v>1646360.7100000002</v>
      </c>
    </row>
    <row r="1305" spans="1:2" x14ac:dyDescent="0.25">
      <c r="A1305" s="4" t="s">
        <v>25</v>
      </c>
      <c r="B1305" s="11">
        <v>333199.61</v>
      </c>
    </row>
    <row r="1306" spans="1:2" x14ac:dyDescent="0.25">
      <c r="A1306" s="4" t="s">
        <v>32</v>
      </c>
      <c r="B1306" s="11">
        <v>24207.840000000004</v>
      </c>
    </row>
    <row r="1307" spans="1:2" x14ac:dyDescent="0.25">
      <c r="A1307" s="4" t="s">
        <v>30</v>
      </c>
      <c r="B1307" s="11">
        <v>1147356.9700000002</v>
      </c>
    </row>
    <row r="1308" spans="1:2" x14ac:dyDescent="0.25">
      <c r="A1308" s="4" t="s">
        <v>19</v>
      </c>
      <c r="B1308" s="11">
        <v>4600384.2600000016</v>
      </c>
    </row>
    <row r="1309" spans="1:2" x14ac:dyDescent="0.25">
      <c r="A1309" s="4" t="s">
        <v>21</v>
      </c>
      <c r="B1309" s="11">
        <v>3856911.61</v>
      </c>
    </row>
    <row r="1310" spans="1:2" x14ac:dyDescent="0.25">
      <c r="A1310" s="4" t="s">
        <v>33</v>
      </c>
      <c r="B1310" s="11">
        <v>7412.4400000000005</v>
      </c>
    </row>
    <row r="1311" spans="1:2" x14ac:dyDescent="0.25">
      <c r="A1311" s="4" t="s">
        <v>26</v>
      </c>
      <c r="B1311" s="11">
        <v>442321.67999999993</v>
      </c>
    </row>
    <row r="1312" spans="1:2" x14ac:dyDescent="0.25">
      <c r="A1312" s="4" t="s">
        <v>31</v>
      </c>
      <c r="B1312" s="11">
        <v>348418.58999999997</v>
      </c>
    </row>
    <row r="1313" spans="1:2" x14ac:dyDescent="0.25">
      <c r="A1313" s="4" t="s">
        <v>22</v>
      </c>
      <c r="B1313" s="11">
        <v>3560802.5900000003</v>
      </c>
    </row>
    <row r="1314" spans="1:2" x14ac:dyDescent="0.25">
      <c r="A1314" s="4" t="s">
        <v>23</v>
      </c>
      <c r="B1314" s="11">
        <v>1039096.3899999999</v>
      </c>
    </row>
    <row r="1315" spans="1:2" x14ac:dyDescent="0.25">
      <c r="A1315" s="4" t="s">
        <v>34</v>
      </c>
      <c r="B1315" s="11">
        <v>3200.24</v>
      </c>
    </row>
    <row r="1316" spans="1:2" x14ac:dyDescent="0.25">
      <c r="A1316" s="5" t="s">
        <v>37</v>
      </c>
      <c r="B1316" s="10">
        <v>214235416.57000005</v>
      </c>
    </row>
    <row r="1317" spans="1:2" x14ac:dyDescent="0.25">
      <c r="A1317" s="4" t="s">
        <v>2</v>
      </c>
      <c r="B1317" s="11">
        <v>456185.82</v>
      </c>
    </row>
    <row r="1318" spans="1:2" x14ac:dyDescent="0.25">
      <c r="A1318" s="4" t="s">
        <v>27</v>
      </c>
      <c r="B1318" s="11">
        <v>138946.47</v>
      </c>
    </row>
    <row r="1319" spans="1:2" x14ac:dyDescent="0.25">
      <c r="A1319" s="4" t="s">
        <v>5</v>
      </c>
      <c r="B1319" s="11">
        <v>9326118.5200000014</v>
      </c>
    </row>
    <row r="1320" spans="1:2" x14ac:dyDescent="0.25">
      <c r="A1320" s="4" t="s">
        <v>28</v>
      </c>
      <c r="B1320" s="11">
        <v>232183.05</v>
      </c>
    </row>
    <row r="1321" spans="1:2" x14ac:dyDescent="0.25">
      <c r="A1321" s="4" t="s">
        <v>29</v>
      </c>
      <c r="B1321" s="11">
        <v>312060.5</v>
      </c>
    </row>
    <row r="1322" spans="1:2" x14ac:dyDescent="0.25">
      <c r="A1322" s="4" t="s">
        <v>24</v>
      </c>
      <c r="B1322" s="11">
        <v>9880677.8000000007</v>
      </c>
    </row>
    <row r="1323" spans="1:2" x14ac:dyDescent="0.25">
      <c r="A1323" s="4" t="s">
        <v>9</v>
      </c>
      <c r="B1323" s="11">
        <v>21278829.43</v>
      </c>
    </row>
    <row r="1324" spans="1:2" x14ac:dyDescent="0.25">
      <c r="A1324" s="4" t="s">
        <v>13</v>
      </c>
      <c r="B1324" s="11">
        <v>10681356.630000003</v>
      </c>
    </row>
    <row r="1325" spans="1:2" x14ac:dyDescent="0.25">
      <c r="A1325" s="4" t="s">
        <v>15</v>
      </c>
      <c r="B1325" s="11">
        <v>116613686.66000001</v>
      </c>
    </row>
    <row r="1326" spans="1:2" x14ac:dyDescent="0.25">
      <c r="A1326" s="4" t="s">
        <v>18</v>
      </c>
      <c r="B1326" s="11">
        <v>3826005.13</v>
      </c>
    </row>
    <row r="1327" spans="1:2" x14ac:dyDescent="0.25">
      <c r="A1327" s="4" t="s">
        <v>25</v>
      </c>
      <c r="B1327" s="11">
        <v>1012689.1100000001</v>
      </c>
    </row>
    <row r="1328" spans="1:2" x14ac:dyDescent="0.25">
      <c r="A1328" s="4" t="s">
        <v>32</v>
      </c>
      <c r="B1328" s="11">
        <v>167029.28000000003</v>
      </c>
    </row>
    <row r="1329" spans="1:2" x14ac:dyDescent="0.25">
      <c r="A1329" s="4" t="s">
        <v>30</v>
      </c>
      <c r="B1329" s="11">
        <v>3898188.0200000005</v>
      </c>
    </row>
    <row r="1330" spans="1:2" x14ac:dyDescent="0.25">
      <c r="A1330" s="4" t="s">
        <v>19</v>
      </c>
      <c r="B1330" s="11">
        <v>11262237.810000001</v>
      </c>
    </row>
    <row r="1331" spans="1:2" x14ac:dyDescent="0.25">
      <c r="A1331" s="4" t="s">
        <v>21</v>
      </c>
      <c r="B1331" s="11">
        <v>8769658.0300000012</v>
      </c>
    </row>
    <row r="1332" spans="1:2" x14ac:dyDescent="0.25">
      <c r="A1332" s="4" t="s">
        <v>33</v>
      </c>
      <c r="B1332" s="11">
        <v>3379.83</v>
      </c>
    </row>
    <row r="1333" spans="1:2" x14ac:dyDescent="0.25">
      <c r="A1333" s="4" t="s">
        <v>26</v>
      </c>
      <c r="B1333" s="11">
        <v>3254299.7899999996</v>
      </c>
    </row>
    <row r="1334" spans="1:2" x14ac:dyDescent="0.25">
      <c r="A1334" s="4" t="s">
        <v>31</v>
      </c>
      <c r="B1334" s="11">
        <v>1805740.4399999995</v>
      </c>
    </row>
    <row r="1335" spans="1:2" x14ac:dyDescent="0.25">
      <c r="A1335" s="4" t="s">
        <v>22</v>
      </c>
      <c r="B1335" s="11">
        <v>7863143.3799999999</v>
      </c>
    </row>
    <row r="1336" spans="1:2" x14ac:dyDescent="0.25">
      <c r="A1336" s="4" t="s">
        <v>23</v>
      </c>
      <c r="B1336" s="11">
        <v>3448843.6799999997</v>
      </c>
    </row>
    <row r="1337" spans="1:2" x14ac:dyDescent="0.25">
      <c r="A1337" s="4" t="s">
        <v>34</v>
      </c>
      <c r="B1337" s="11">
        <v>4157.1899999999996</v>
      </c>
    </row>
    <row r="1338" spans="1:2" x14ac:dyDescent="0.25">
      <c r="A1338" s="5" t="s">
        <v>38</v>
      </c>
      <c r="B1338" s="10">
        <v>486754459.44000006</v>
      </c>
    </row>
    <row r="1339" spans="1:2" x14ac:dyDescent="0.25">
      <c r="A1339" s="4" t="s">
        <v>2</v>
      </c>
      <c r="B1339" s="11">
        <v>1249925.46</v>
      </c>
    </row>
    <row r="1340" spans="1:2" x14ac:dyDescent="0.25">
      <c r="A1340" s="4" t="s">
        <v>27</v>
      </c>
      <c r="B1340" s="11">
        <v>68215.790000000008</v>
      </c>
    </row>
    <row r="1341" spans="1:2" x14ac:dyDescent="0.25">
      <c r="A1341" s="4" t="s">
        <v>5</v>
      </c>
      <c r="B1341" s="11">
        <v>20242295.959999993</v>
      </c>
    </row>
    <row r="1342" spans="1:2" x14ac:dyDescent="0.25">
      <c r="A1342" s="4" t="s">
        <v>28</v>
      </c>
      <c r="B1342" s="11">
        <v>634583.68000000005</v>
      </c>
    </row>
    <row r="1343" spans="1:2" x14ac:dyDescent="0.25">
      <c r="A1343" s="4" t="s">
        <v>29</v>
      </c>
      <c r="B1343" s="11">
        <v>181946.03</v>
      </c>
    </row>
    <row r="1344" spans="1:2" x14ac:dyDescent="0.25">
      <c r="A1344" s="4" t="s">
        <v>24</v>
      </c>
      <c r="B1344" s="11">
        <v>11690367.519999998</v>
      </c>
    </row>
    <row r="1345" spans="1:2" x14ac:dyDescent="0.25">
      <c r="A1345" s="4" t="s">
        <v>9</v>
      </c>
      <c r="B1345" s="11">
        <v>57127678.079999998</v>
      </c>
    </row>
    <row r="1346" spans="1:2" x14ac:dyDescent="0.25">
      <c r="A1346" s="4" t="s">
        <v>13</v>
      </c>
      <c r="B1346" s="11">
        <v>21075421.819999993</v>
      </c>
    </row>
    <row r="1347" spans="1:2" x14ac:dyDescent="0.25">
      <c r="A1347" s="4" t="s">
        <v>15</v>
      </c>
      <c r="B1347" s="11">
        <v>273830154.87999994</v>
      </c>
    </row>
    <row r="1348" spans="1:2" x14ac:dyDescent="0.25">
      <c r="A1348" s="4" t="s">
        <v>18</v>
      </c>
      <c r="B1348" s="11">
        <v>5216924.9400000004</v>
      </c>
    </row>
    <row r="1349" spans="1:2" x14ac:dyDescent="0.25">
      <c r="A1349" s="4" t="s">
        <v>25</v>
      </c>
      <c r="B1349" s="11">
        <v>1704291.9299999995</v>
      </c>
    </row>
    <row r="1350" spans="1:2" x14ac:dyDescent="0.25">
      <c r="A1350" s="4" t="s">
        <v>32</v>
      </c>
      <c r="B1350" s="11">
        <v>1156767.6000000001</v>
      </c>
    </row>
    <row r="1351" spans="1:2" x14ac:dyDescent="0.25">
      <c r="A1351" s="4" t="s">
        <v>30</v>
      </c>
      <c r="B1351" s="11">
        <v>11827395.600000003</v>
      </c>
    </row>
    <row r="1352" spans="1:2" x14ac:dyDescent="0.25">
      <c r="A1352" s="4" t="s">
        <v>19</v>
      </c>
      <c r="B1352" s="11">
        <v>20600446.540000007</v>
      </c>
    </row>
    <row r="1353" spans="1:2" x14ac:dyDescent="0.25">
      <c r="A1353" s="4" t="s">
        <v>21</v>
      </c>
      <c r="B1353" s="11">
        <v>27115996.660000011</v>
      </c>
    </row>
    <row r="1354" spans="1:2" x14ac:dyDescent="0.25">
      <c r="A1354" s="4" t="s">
        <v>33</v>
      </c>
      <c r="B1354" s="11">
        <v>5878.61</v>
      </c>
    </row>
    <row r="1355" spans="1:2" x14ac:dyDescent="0.25">
      <c r="A1355" s="4" t="s">
        <v>26</v>
      </c>
      <c r="B1355" s="11">
        <v>5221104.63</v>
      </c>
    </row>
    <row r="1356" spans="1:2" x14ac:dyDescent="0.25">
      <c r="A1356" s="4" t="s">
        <v>31</v>
      </c>
      <c r="B1356" s="11">
        <v>5454830.2300000004</v>
      </c>
    </row>
    <row r="1357" spans="1:2" x14ac:dyDescent="0.25">
      <c r="A1357" s="4" t="s">
        <v>22</v>
      </c>
      <c r="B1357" s="11">
        <v>16888387.319999993</v>
      </c>
    </row>
    <row r="1358" spans="1:2" x14ac:dyDescent="0.25">
      <c r="A1358" s="4" t="s">
        <v>23</v>
      </c>
      <c r="B1358" s="11">
        <v>5413387.7500000009</v>
      </c>
    </row>
    <row r="1359" spans="1:2" x14ac:dyDescent="0.25">
      <c r="A1359" s="4" t="s">
        <v>34</v>
      </c>
      <c r="B1359" s="11">
        <v>48458.409999999996</v>
      </c>
    </row>
    <row r="1360" spans="1:2" x14ac:dyDescent="0.25">
      <c r="A1360" s="5" t="s">
        <v>50</v>
      </c>
      <c r="B1360" s="10">
        <v>220604217.57000008</v>
      </c>
    </row>
    <row r="1361" spans="1:2" x14ac:dyDescent="0.25">
      <c r="A1361" s="4" t="s">
        <v>2</v>
      </c>
      <c r="B1361" s="11">
        <v>523147.62000000005</v>
      </c>
    </row>
    <row r="1362" spans="1:2" x14ac:dyDescent="0.25">
      <c r="A1362" s="4" t="s">
        <v>27</v>
      </c>
      <c r="B1362" s="11">
        <v>78422.350000000006</v>
      </c>
    </row>
    <row r="1363" spans="1:2" x14ac:dyDescent="0.25">
      <c r="A1363" s="4" t="s">
        <v>5</v>
      </c>
      <c r="B1363" s="11">
        <v>11837014.080000002</v>
      </c>
    </row>
    <row r="1364" spans="1:2" x14ac:dyDescent="0.25">
      <c r="A1364" s="4" t="s">
        <v>28</v>
      </c>
      <c r="B1364" s="11">
        <v>179427.62000000002</v>
      </c>
    </row>
    <row r="1365" spans="1:2" x14ac:dyDescent="0.25">
      <c r="A1365" s="4" t="s">
        <v>29</v>
      </c>
      <c r="B1365" s="11">
        <v>98520.51999999999</v>
      </c>
    </row>
    <row r="1366" spans="1:2" x14ac:dyDescent="0.25">
      <c r="A1366" s="4" t="s">
        <v>24</v>
      </c>
      <c r="B1366" s="11">
        <v>3969946.4599999995</v>
      </c>
    </row>
    <row r="1367" spans="1:2" x14ac:dyDescent="0.25">
      <c r="A1367" s="4" t="s">
        <v>9</v>
      </c>
      <c r="B1367" s="11">
        <v>32231591.420000006</v>
      </c>
    </row>
    <row r="1368" spans="1:2" x14ac:dyDescent="0.25">
      <c r="A1368" s="4" t="s">
        <v>13</v>
      </c>
      <c r="B1368" s="11">
        <v>24778023.359999996</v>
      </c>
    </row>
    <row r="1369" spans="1:2" x14ac:dyDescent="0.25">
      <c r="A1369" s="4" t="s">
        <v>15</v>
      </c>
      <c r="B1369" s="11">
        <v>103917893.79000005</v>
      </c>
    </row>
    <row r="1370" spans="1:2" x14ac:dyDescent="0.25">
      <c r="A1370" s="4" t="s">
        <v>18</v>
      </c>
      <c r="B1370" s="11">
        <v>2052557.9400000004</v>
      </c>
    </row>
    <row r="1371" spans="1:2" x14ac:dyDescent="0.25">
      <c r="A1371" s="4" t="s">
        <v>25</v>
      </c>
      <c r="B1371" s="11">
        <v>1321902.4000000001</v>
      </c>
    </row>
    <row r="1372" spans="1:2" x14ac:dyDescent="0.25">
      <c r="A1372" s="4" t="s">
        <v>32</v>
      </c>
      <c r="B1372" s="11">
        <v>317232.59999999998</v>
      </c>
    </row>
    <row r="1373" spans="1:2" x14ac:dyDescent="0.25">
      <c r="A1373" s="4" t="s">
        <v>30</v>
      </c>
      <c r="B1373" s="11">
        <v>4616550.7399999993</v>
      </c>
    </row>
    <row r="1374" spans="1:2" x14ac:dyDescent="0.25">
      <c r="A1374" s="4" t="s">
        <v>19</v>
      </c>
      <c r="B1374" s="11">
        <v>7363833.0199999996</v>
      </c>
    </row>
    <row r="1375" spans="1:2" x14ac:dyDescent="0.25">
      <c r="A1375" s="4" t="s">
        <v>21</v>
      </c>
      <c r="B1375" s="11">
        <v>10714603.73</v>
      </c>
    </row>
    <row r="1376" spans="1:2" x14ac:dyDescent="0.25">
      <c r="A1376" s="4" t="s">
        <v>33</v>
      </c>
      <c r="B1376" s="11">
        <v>23988.940000000002</v>
      </c>
    </row>
    <row r="1377" spans="1:2" x14ac:dyDescent="0.25">
      <c r="A1377" s="4" t="s">
        <v>26</v>
      </c>
      <c r="B1377" s="11">
        <v>2887855.0900000003</v>
      </c>
    </row>
    <row r="1378" spans="1:2" x14ac:dyDescent="0.25">
      <c r="A1378" s="4" t="s">
        <v>31</v>
      </c>
      <c r="B1378" s="11">
        <v>4956278.4300000006</v>
      </c>
    </row>
    <row r="1379" spans="1:2" x14ac:dyDescent="0.25">
      <c r="A1379" s="4" t="s">
        <v>22</v>
      </c>
      <c r="B1379" s="11">
        <v>6271897.8399999989</v>
      </c>
    </row>
    <row r="1380" spans="1:2" x14ac:dyDescent="0.25">
      <c r="A1380" s="4" t="s">
        <v>23</v>
      </c>
      <c r="B1380" s="11">
        <v>2458643.8099999996</v>
      </c>
    </row>
    <row r="1381" spans="1:2" x14ac:dyDescent="0.25">
      <c r="A1381" s="4" t="s">
        <v>34</v>
      </c>
      <c r="B1381" s="11">
        <v>4885.8100000000004</v>
      </c>
    </row>
    <row r="1382" spans="1:2" x14ac:dyDescent="0.25">
      <c r="A1382" s="5" t="s">
        <v>52</v>
      </c>
      <c r="B1382" s="10">
        <v>213081937.11000004</v>
      </c>
    </row>
    <row r="1383" spans="1:2" x14ac:dyDescent="0.25">
      <c r="A1383" s="4" t="s">
        <v>2</v>
      </c>
      <c r="B1383" s="11">
        <v>493667.89</v>
      </c>
    </row>
    <row r="1384" spans="1:2" x14ac:dyDescent="0.25">
      <c r="A1384" s="4" t="s">
        <v>5</v>
      </c>
      <c r="B1384" s="11">
        <v>2933759.2600000002</v>
      </c>
    </row>
    <row r="1385" spans="1:2" x14ac:dyDescent="0.25">
      <c r="A1385" s="4" t="s">
        <v>28</v>
      </c>
      <c r="B1385" s="11">
        <v>58936.6</v>
      </c>
    </row>
    <row r="1386" spans="1:2" x14ac:dyDescent="0.25">
      <c r="A1386" s="4" t="s">
        <v>29</v>
      </c>
      <c r="B1386" s="11">
        <v>155020.03999999998</v>
      </c>
    </row>
    <row r="1387" spans="1:2" x14ac:dyDescent="0.25">
      <c r="A1387" s="4" t="s">
        <v>24</v>
      </c>
      <c r="B1387" s="11">
        <v>1151387.8499999999</v>
      </c>
    </row>
    <row r="1388" spans="1:2" x14ac:dyDescent="0.25">
      <c r="A1388" s="4" t="s">
        <v>9</v>
      </c>
      <c r="B1388" s="11">
        <v>17312704.07</v>
      </c>
    </row>
    <row r="1389" spans="1:2" x14ac:dyDescent="0.25">
      <c r="A1389" s="4" t="s">
        <v>13</v>
      </c>
      <c r="B1389" s="11">
        <v>16561923.010000002</v>
      </c>
    </row>
    <row r="1390" spans="1:2" x14ac:dyDescent="0.25">
      <c r="A1390" s="4" t="s">
        <v>15</v>
      </c>
      <c r="B1390" s="11">
        <v>144073234.78999999</v>
      </c>
    </row>
    <row r="1391" spans="1:2" x14ac:dyDescent="0.25">
      <c r="A1391" s="4" t="s">
        <v>18</v>
      </c>
      <c r="B1391" s="11">
        <v>605996.74</v>
      </c>
    </row>
    <row r="1392" spans="1:2" x14ac:dyDescent="0.25">
      <c r="A1392" s="4" t="s">
        <v>25</v>
      </c>
      <c r="B1392" s="11">
        <v>635753.44999999995</v>
      </c>
    </row>
    <row r="1393" spans="1:2" x14ac:dyDescent="0.25">
      <c r="A1393" s="4" t="s">
        <v>32</v>
      </c>
      <c r="B1393" s="11">
        <v>5600</v>
      </c>
    </row>
    <row r="1394" spans="1:2" x14ac:dyDescent="0.25">
      <c r="A1394" s="4" t="s">
        <v>30</v>
      </c>
      <c r="B1394" s="11">
        <v>4985990.7399999993</v>
      </c>
    </row>
    <row r="1395" spans="1:2" x14ac:dyDescent="0.25">
      <c r="A1395" s="4" t="s">
        <v>19</v>
      </c>
      <c r="B1395" s="11">
        <v>1898121.93</v>
      </c>
    </row>
    <row r="1396" spans="1:2" x14ac:dyDescent="0.25">
      <c r="A1396" s="4" t="s">
        <v>21</v>
      </c>
      <c r="B1396" s="11">
        <v>5329847.84</v>
      </c>
    </row>
    <row r="1397" spans="1:2" x14ac:dyDescent="0.25">
      <c r="A1397" s="4" t="s">
        <v>33</v>
      </c>
      <c r="B1397" s="11">
        <v>65340.710000000006</v>
      </c>
    </row>
    <row r="1398" spans="1:2" x14ac:dyDescent="0.25">
      <c r="A1398" s="4" t="s">
        <v>26</v>
      </c>
      <c r="B1398" s="11">
        <v>6031296.1600000001</v>
      </c>
    </row>
    <row r="1399" spans="1:2" x14ac:dyDescent="0.25">
      <c r="A1399" s="4" t="s">
        <v>31</v>
      </c>
      <c r="B1399" s="11">
        <v>680810.3</v>
      </c>
    </row>
    <row r="1400" spans="1:2" x14ac:dyDescent="0.25">
      <c r="A1400" s="4" t="s">
        <v>22</v>
      </c>
      <c r="B1400" s="11">
        <v>7488834.4400000013</v>
      </c>
    </row>
    <row r="1401" spans="1:2" x14ac:dyDescent="0.25">
      <c r="A1401" s="4" t="s">
        <v>23</v>
      </c>
      <c r="B1401" s="11">
        <v>2606057.9300000002</v>
      </c>
    </row>
    <row r="1402" spans="1:2" x14ac:dyDescent="0.25">
      <c r="A1402" s="4" t="s">
        <v>34</v>
      </c>
      <c r="B1402" s="11">
        <v>7653.36</v>
      </c>
    </row>
    <row r="1403" spans="1:2" x14ac:dyDescent="0.25">
      <c r="A1403" s="5" t="s">
        <v>53</v>
      </c>
      <c r="B1403" s="10">
        <v>17831204.960000005</v>
      </c>
    </row>
    <row r="1404" spans="1:2" x14ac:dyDescent="0.25">
      <c r="A1404" s="4" t="s">
        <v>5</v>
      </c>
      <c r="B1404" s="11">
        <v>1234394.6000000001</v>
      </c>
    </row>
    <row r="1405" spans="1:2" x14ac:dyDescent="0.25">
      <c r="A1405" s="4" t="s">
        <v>24</v>
      </c>
      <c r="B1405" s="11">
        <v>239097.94</v>
      </c>
    </row>
    <row r="1406" spans="1:2" x14ac:dyDescent="0.25">
      <c r="A1406" s="4" t="s">
        <v>9</v>
      </c>
      <c r="B1406" s="11">
        <v>12529933.370000001</v>
      </c>
    </row>
    <row r="1407" spans="1:2" x14ac:dyDescent="0.25">
      <c r="A1407" s="4" t="s">
        <v>13</v>
      </c>
      <c r="B1407" s="11">
        <v>601827.47</v>
      </c>
    </row>
    <row r="1408" spans="1:2" x14ac:dyDescent="0.25">
      <c r="A1408" s="4" t="s">
        <v>15</v>
      </c>
      <c r="B1408" s="11">
        <v>218936.31</v>
      </c>
    </row>
    <row r="1409" spans="1:2" x14ac:dyDescent="0.25">
      <c r="A1409" s="4" t="s">
        <v>18</v>
      </c>
      <c r="B1409" s="11">
        <v>450972.15999999997</v>
      </c>
    </row>
    <row r="1410" spans="1:2" x14ac:dyDescent="0.25">
      <c r="A1410" s="4" t="s">
        <v>25</v>
      </c>
      <c r="B1410" s="11">
        <v>7142.73</v>
      </c>
    </row>
    <row r="1411" spans="1:2" x14ac:dyDescent="0.25">
      <c r="A1411" s="4" t="s">
        <v>32</v>
      </c>
      <c r="B1411" s="11">
        <v>4600</v>
      </c>
    </row>
    <row r="1412" spans="1:2" x14ac:dyDescent="0.25">
      <c r="A1412" s="4" t="s">
        <v>30</v>
      </c>
      <c r="B1412" s="11">
        <v>30139.909999999996</v>
      </c>
    </row>
    <row r="1413" spans="1:2" x14ac:dyDescent="0.25">
      <c r="A1413" s="4" t="s">
        <v>19</v>
      </c>
      <c r="B1413" s="11">
        <v>1013634.65</v>
      </c>
    </row>
    <row r="1414" spans="1:2" x14ac:dyDescent="0.25">
      <c r="A1414" s="4" t="s">
        <v>21</v>
      </c>
      <c r="B1414" s="11">
        <v>559258.17999999993</v>
      </c>
    </row>
    <row r="1415" spans="1:2" x14ac:dyDescent="0.25">
      <c r="A1415" s="4" t="s">
        <v>26</v>
      </c>
      <c r="B1415" s="11">
        <v>88226.609999999986</v>
      </c>
    </row>
    <row r="1416" spans="1:2" x14ac:dyDescent="0.25">
      <c r="A1416" s="4" t="s">
        <v>31</v>
      </c>
      <c r="B1416" s="11">
        <v>6900</v>
      </c>
    </row>
    <row r="1417" spans="1:2" x14ac:dyDescent="0.25">
      <c r="A1417" s="4" t="s">
        <v>22</v>
      </c>
      <c r="B1417" s="11">
        <v>559458.68999999994</v>
      </c>
    </row>
    <row r="1418" spans="1:2" x14ac:dyDescent="0.25">
      <c r="A1418" s="4" t="s">
        <v>23</v>
      </c>
      <c r="B1418" s="11">
        <v>283584.59000000003</v>
      </c>
    </row>
    <row r="1419" spans="1:2" x14ac:dyDescent="0.25">
      <c r="A1419" s="4" t="s">
        <v>35</v>
      </c>
      <c r="B1419" s="11">
        <v>3097.75</v>
      </c>
    </row>
    <row r="1420" spans="1:2" x14ac:dyDescent="0.25">
      <c r="A1420" s="5" t="s">
        <v>54</v>
      </c>
      <c r="B1420" s="10">
        <v>303545661.08999997</v>
      </c>
    </row>
    <row r="1421" spans="1:2" x14ac:dyDescent="0.25">
      <c r="A1421" s="4" t="s">
        <v>2</v>
      </c>
      <c r="B1421" s="11">
        <v>568755.71</v>
      </c>
    </row>
    <row r="1422" spans="1:2" x14ac:dyDescent="0.25">
      <c r="A1422" s="4" t="s">
        <v>5</v>
      </c>
      <c r="B1422" s="11">
        <v>6198082.5100000007</v>
      </c>
    </row>
    <row r="1423" spans="1:2" x14ac:dyDescent="0.25">
      <c r="A1423" s="4" t="s">
        <v>28</v>
      </c>
      <c r="B1423" s="11">
        <v>161695.01999999999</v>
      </c>
    </row>
    <row r="1424" spans="1:2" x14ac:dyDescent="0.25">
      <c r="A1424" s="4" t="s">
        <v>29</v>
      </c>
      <c r="B1424" s="11">
        <v>243216.96</v>
      </c>
    </row>
    <row r="1425" spans="1:2" x14ac:dyDescent="0.25">
      <c r="A1425" s="4" t="s">
        <v>24</v>
      </c>
      <c r="B1425" s="11">
        <v>1974329.79</v>
      </c>
    </row>
    <row r="1426" spans="1:2" x14ac:dyDescent="0.25">
      <c r="A1426" s="4" t="s">
        <v>9</v>
      </c>
      <c r="B1426" s="11">
        <v>54106542.990000002</v>
      </c>
    </row>
    <row r="1427" spans="1:2" x14ac:dyDescent="0.25">
      <c r="A1427" s="4" t="s">
        <v>13</v>
      </c>
      <c r="B1427" s="11">
        <v>21402186.819999997</v>
      </c>
    </row>
    <row r="1428" spans="1:2" x14ac:dyDescent="0.25">
      <c r="A1428" s="4" t="s">
        <v>15</v>
      </c>
      <c r="B1428" s="11">
        <v>168574062.47999999</v>
      </c>
    </row>
    <row r="1429" spans="1:2" x14ac:dyDescent="0.25">
      <c r="A1429" s="4" t="s">
        <v>18</v>
      </c>
      <c r="B1429" s="11">
        <v>1138200.1300000001</v>
      </c>
    </row>
    <row r="1430" spans="1:2" x14ac:dyDescent="0.25">
      <c r="A1430" s="4" t="s">
        <v>25</v>
      </c>
      <c r="B1430" s="11">
        <v>1065464.71</v>
      </c>
    </row>
    <row r="1431" spans="1:2" x14ac:dyDescent="0.25">
      <c r="A1431" s="4" t="s">
        <v>32</v>
      </c>
      <c r="B1431" s="11">
        <v>13800</v>
      </c>
    </row>
    <row r="1432" spans="1:2" x14ac:dyDescent="0.25">
      <c r="A1432" s="4" t="s">
        <v>30</v>
      </c>
      <c r="B1432" s="11">
        <v>4895763.07</v>
      </c>
    </row>
    <row r="1433" spans="1:2" x14ac:dyDescent="0.25">
      <c r="A1433" s="4" t="s">
        <v>19</v>
      </c>
      <c r="B1433" s="11">
        <v>3647150.66</v>
      </c>
    </row>
    <row r="1434" spans="1:2" x14ac:dyDescent="0.25">
      <c r="A1434" s="4" t="s">
        <v>21</v>
      </c>
      <c r="B1434" s="11">
        <v>10773530.76</v>
      </c>
    </row>
    <row r="1435" spans="1:2" x14ac:dyDescent="0.25">
      <c r="A1435" s="4" t="s">
        <v>33</v>
      </c>
      <c r="B1435" s="11">
        <v>144697.40999999997</v>
      </c>
    </row>
    <row r="1436" spans="1:2" x14ac:dyDescent="0.25">
      <c r="A1436" s="4" t="s">
        <v>26</v>
      </c>
      <c r="B1436" s="11">
        <v>3733435.65</v>
      </c>
    </row>
    <row r="1437" spans="1:2" x14ac:dyDescent="0.25">
      <c r="A1437" s="4" t="s">
        <v>31</v>
      </c>
      <c r="B1437" s="11">
        <v>2026176.52</v>
      </c>
    </row>
    <row r="1438" spans="1:2" x14ac:dyDescent="0.25">
      <c r="A1438" s="4" t="s">
        <v>22</v>
      </c>
      <c r="B1438" s="11">
        <v>14096777.050000001</v>
      </c>
    </row>
    <row r="1439" spans="1:2" x14ac:dyDescent="0.25">
      <c r="A1439" s="4" t="s">
        <v>23</v>
      </c>
      <c r="B1439" s="11">
        <v>8771880.6600000001</v>
      </c>
    </row>
    <row r="1440" spans="1:2" x14ac:dyDescent="0.25">
      <c r="A1440" s="4" t="s">
        <v>35</v>
      </c>
      <c r="B1440" s="11">
        <v>9912.19</v>
      </c>
    </row>
    <row r="1441" spans="1:2" x14ac:dyDescent="0.25">
      <c r="A1441" s="5" t="s">
        <v>55</v>
      </c>
      <c r="B1441" s="10">
        <v>273305224.15000004</v>
      </c>
    </row>
    <row r="1442" spans="1:2" x14ac:dyDescent="0.25">
      <c r="A1442" s="4" t="s">
        <v>2</v>
      </c>
      <c r="B1442" s="11">
        <v>22430.22</v>
      </c>
    </row>
    <row r="1443" spans="1:2" x14ac:dyDescent="0.25">
      <c r="A1443" s="4" t="s">
        <v>5</v>
      </c>
      <c r="B1443" s="11">
        <v>13953233.319999997</v>
      </c>
    </row>
    <row r="1444" spans="1:2" x14ac:dyDescent="0.25">
      <c r="A1444" s="4" t="s">
        <v>29</v>
      </c>
      <c r="B1444" s="11">
        <v>300967.87</v>
      </c>
    </row>
    <row r="1445" spans="1:2" x14ac:dyDescent="0.25">
      <c r="A1445" s="4" t="s">
        <v>24</v>
      </c>
      <c r="B1445" s="11">
        <v>175698.11000000002</v>
      </c>
    </row>
    <row r="1446" spans="1:2" x14ac:dyDescent="0.25">
      <c r="A1446" s="4" t="s">
        <v>9</v>
      </c>
      <c r="B1446" s="11">
        <v>24321757.110000003</v>
      </c>
    </row>
    <row r="1447" spans="1:2" x14ac:dyDescent="0.25">
      <c r="A1447" s="4" t="s">
        <v>13</v>
      </c>
      <c r="B1447" s="11">
        <v>138495188.86000001</v>
      </c>
    </row>
    <row r="1448" spans="1:2" x14ac:dyDescent="0.25">
      <c r="A1448" s="4" t="s">
        <v>15</v>
      </c>
      <c r="B1448" s="11">
        <v>79294843.050000027</v>
      </c>
    </row>
    <row r="1449" spans="1:2" x14ac:dyDescent="0.25">
      <c r="A1449" s="4" t="s">
        <v>18</v>
      </c>
      <c r="B1449" s="11">
        <v>1053057.1600000001</v>
      </c>
    </row>
    <row r="1450" spans="1:2" x14ac:dyDescent="0.25">
      <c r="A1450" s="4" t="s">
        <v>25</v>
      </c>
      <c r="B1450" s="11">
        <v>527841.22</v>
      </c>
    </row>
    <row r="1451" spans="1:2" x14ac:dyDescent="0.25">
      <c r="A1451" s="4" t="s">
        <v>30</v>
      </c>
      <c r="B1451" s="11">
        <v>403667.25</v>
      </c>
    </row>
    <row r="1452" spans="1:2" x14ac:dyDescent="0.25">
      <c r="A1452" s="4" t="s">
        <v>19</v>
      </c>
      <c r="B1452" s="11">
        <v>841540.96</v>
      </c>
    </row>
    <row r="1453" spans="1:2" x14ac:dyDescent="0.25">
      <c r="A1453" s="4" t="s">
        <v>21</v>
      </c>
      <c r="B1453" s="11">
        <v>12504021.609999999</v>
      </c>
    </row>
    <row r="1454" spans="1:2" x14ac:dyDescent="0.25">
      <c r="A1454" s="4" t="s">
        <v>26</v>
      </c>
      <c r="B1454" s="11">
        <v>142492.49</v>
      </c>
    </row>
    <row r="1455" spans="1:2" x14ac:dyDescent="0.25">
      <c r="A1455" s="4" t="s">
        <v>31</v>
      </c>
      <c r="B1455" s="11">
        <v>10360.48</v>
      </c>
    </row>
    <row r="1456" spans="1:2" x14ac:dyDescent="0.25">
      <c r="A1456" s="4" t="s">
        <v>22</v>
      </c>
      <c r="B1456" s="11">
        <v>924359.54999999993</v>
      </c>
    </row>
    <row r="1457" spans="1:2" x14ac:dyDescent="0.25">
      <c r="A1457" s="4" t="s">
        <v>23</v>
      </c>
      <c r="B1457" s="11">
        <v>333764.88999999996</v>
      </c>
    </row>
    <row r="1458" spans="1:2" x14ac:dyDescent="0.25">
      <c r="A1458" s="5" t="s">
        <v>56</v>
      </c>
      <c r="B1458" s="10">
        <v>438080.07999999996</v>
      </c>
    </row>
    <row r="1459" spans="1:2" x14ac:dyDescent="0.25">
      <c r="A1459" s="4" t="s">
        <v>5</v>
      </c>
      <c r="B1459" s="11">
        <v>3951</v>
      </c>
    </row>
    <row r="1460" spans="1:2" x14ac:dyDescent="0.25">
      <c r="A1460" s="4" t="s">
        <v>24</v>
      </c>
      <c r="B1460" s="11">
        <v>1899.89</v>
      </c>
    </row>
    <row r="1461" spans="1:2" x14ac:dyDescent="0.25">
      <c r="A1461" s="4" t="s">
        <v>9</v>
      </c>
      <c r="B1461" s="11">
        <v>66703.44</v>
      </c>
    </row>
    <row r="1462" spans="1:2" x14ac:dyDescent="0.25">
      <c r="A1462" s="4" t="s">
        <v>13</v>
      </c>
      <c r="B1462" s="11">
        <v>1135.8</v>
      </c>
    </row>
    <row r="1463" spans="1:2" x14ac:dyDescent="0.25">
      <c r="A1463" s="4" t="s">
        <v>15</v>
      </c>
      <c r="B1463" s="11">
        <v>9754.33</v>
      </c>
    </row>
    <row r="1464" spans="1:2" x14ac:dyDescent="0.25">
      <c r="A1464" s="4" t="s">
        <v>18</v>
      </c>
      <c r="B1464" s="11">
        <v>1818.66</v>
      </c>
    </row>
    <row r="1465" spans="1:2" x14ac:dyDescent="0.25">
      <c r="A1465" s="4" t="s">
        <v>19</v>
      </c>
      <c r="B1465" s="11">
        <v>13922.53</v>
      </c>
    </row>
    <row r="1466" spans="1:2" x14ac:dyDescent="0.25">
      <c r="A1466" s="4" t="s">
        <v>21</v>
      </c>
      <c r="B1466" s="11">
        <v>335264.49</v>
      </c>
    </row>
    <row r="1467" spans="1:2" x14ac:dyDescent="0.25">
      <c r="A1467" s="4" t="s">
        <v>26</v>
      </c>
      <c r="B1467" s="11">
        <v>1346.6599999999999</v>
      </c>
    </row>
    <row r="1468" spans="1:2" x14ac:dyDescent="0.25">
      <c r="A1468" s="4" t="s">
        <v>22</v>
      </c>
      <c r="B1468" s="11">
        <v>1619.92</v>
      </c>
    </row>
    <row r="1469" spans="1:2" x14ac:dyDescent="0.25">
      <c r="A1469" s="4" t="s">
        <v>23</v>
      </c>
      <c r="B1469" s="11">
        <v>663.36</v>
      </c>
    </row>
    <row r="1470" spans="1:2" x14ac:dyDescent="0.25">
      <c r="A1470" s="5" t="s">
        <v>57</v>
      </c>
      <c r="B1470" s="10">
        <v>6978907.2600000007</v>
      </c>
    </row>
    <row r="1471" spans="1:2" x14ac:dyDescent="0.25">
      <c r="A1471" s="4" t="s">
        <v>2</v>
      </c>
      <c r="B1471" s="11">
        <v>12000.06</v>
      </c>
    </row>
    <row r="1472" spans="1:2" x14ac:dyDescent="0.25">
      <c r="A1472" s="4" t="s">
        <v>5</v>
      </c>
      <c r="B1472" s="11">
        <v>380559.35000000003</v>
      </c>
    </row>
    <row r="1473" spans="1:2" x14ac:dyDescent="0.25">
      <c r="A1473" s="4" t="s">
        <v>24</v>
      </c>
      <c r="B1473" s="11">
        <v>41946.09</v>
      </c>
    </row>
    <row r="1474" spans="1:2" x14ac:dyDescent="0.25">
      <c r="A1474" s="4" t="s">
        <v>9</v>
      </c>
      <c r="B1474" s="11">
        <v>331945.21000000002</v>
      </c>
    </row>
    <row r="1475" spans="1:2" x14ac:dyDescent="0.25">
      <c r="A1475" s="4" t="s">
        <v>13</v>
      </c>
      <c r="B1475" s="11">
        <v>491392.44</v>
      </c>
    </row>
    <row r="1476" spans="1:2" x14ac:dyDescent="0.25">
      <c r="A1476" s="4" t="s">
        <v>15</v>
      </c>
      <c r="B1476" s="11">
        <v>2070214.0399999998</v>
      </c>
    </row>
    <row r="1477" spans="1:2" x14ac:dyDescent="0.25">
      <c r="A1477" s="4" t="s">
        <v>18</v>
      </c>
      <c r="B1477" s="11">
        <v>626603.73</v>
      </c>
    </row>
    <row r="1478" spans="1:2" x14ac:dyDescent="0.25">
      <c r="A1478" s="4" t="s">
        <v>32</v>
      </c>
      <c r="B1478" s="11">
        <v>1527.09</v>
      </c>
    </row>
    <row r="1479" spans="1:2" x14ac:dyDescent="0.25">
      <c r="A1479" s="4" t="s">
        <v>30</v>
      </c>
      <c r="B1479" s="11">
        <v>64264.39</v>
      </c>
    </row>
    <row r="1480" spans="1:2" x14ac:dyDescent="0.25">
      <c r="A1480" s="4" t="s">
        <v>19</v>
      </c>
      <c r="B1480" s="11">
        <v>176065.77999999997</v>
      </c>
    </row>
    <row r="1481" spans="1:2" x14ac:dyDescent="0.25">
      <c r="A1481" s="4" t="s">
        <v>21</v>
      </c>
      <c r="B1481" s="11">
        <v>2429001.3200000003</v>
      </c>
    </row>
    <row r="1482" spans="1:2" x14ac:dyDescent="0.25">
      <c r="A1482" s="4" t="s">
        <v>26</v>
      </c>
      <c r="B1482" s="11">
        <v>74815.73000000001</v>
      </c>
    </row>
    <row r="1483" spans="1:2" x14ac:dyDescent="0.25">
      <c r="A1483" s="4" t="s">
        <v>31</v>
      </c>
      <c r="B1483" s="11">
        <v>12372.619999999999</v>
      </c>
    </row>
    <row r="1484" spans="1:2" x14ac:dyDescent="0.25">
      <c r="A1484" s="4" t="s">
        <v>22</v>
      </c>
      <c r="B1484" s="11">
        <v>260947.19000000003</v>
      </c>
    </row>
    <row r="1485" spans="1:2" x14ac:dyDescent="0.25">
      <c r="A1485" s="4" t="s">
        <v>23</v>
      </c>
      <c r="B1485" s="11">
        <v>5252.22</v>
      </c>
    </row>
    <row r="1486" spans="1:2" x14ac:dyDescent="0.25">
      <c r="A1486" s="3" t="s">
        <v>20</v>
      </c>
      <c r="B1486" s="7">
        <v>658315345.65999985</v>
      </c>
    </row>
    <row r="1487" spans="1:2" x14ac:dyDescent="0.25">
      <c r="A1487" s="5" t="s">
        <v>1</v>
      </c>
      <c r="B1487" s="10">
        <v>166533319.03000006</v>
      </c>
    </row>
    <row r="1488" spans="1:2" x14ac:dyDescent="0.25">
      <c r="A1488" s="4" t="s">
        <v>2</v>
      </c>
      <c r="B1488" s="11">
        <v>359596.87</v>
      </c>
    </row>
    <row r="1489" spans="1:2" x14ac:dyDescent="0.25">
      <c r="A1489" s="4" t="s">
        <v>27</v>
      </c>
      <c r="B1489" s="11">
        <v>12024.69</v>
      </c>
    </row>
    <row r="1490" spans="1:2" x14ac:dyDescent="0.25">
      <c r="A1490" s="4" t="s">
        <v>5</v>
      </c>
      <c r="B1490" s="11">
        <v>9588424.5600000005</v>
      </c>
    </row>
    <row r="1491" spans="1:2" x14ac:dyDescent="0.25">
      <c r="A1491" s="4" t="s">
        <v>28</v>
      </c>
      <c r="B1491" s="11">
        <v>36332.550000000003</v>
      </c>
    </row>
    <row r="1492" spans="1:2" x14ac:dyDescent="0.25">
      <c r="A1492" s="4" t="s">
        <v>29</v>
      </c>
      <c r="B1492" s="11">
        <v>135608.78000000003</v>
      </c>
    </row>
    <row r="1493" spans="1:2" x14ac:dyDescent="0.25">
      <c r="A1493" s="4" t="s">
        <v>24</v>
      </c>
      <c r="B1493" s="11">
        <v>5478708.7399999993</v>
      </c>
    </row>
    <row r="1494" spans="1:2" x14ac:dyDescent="0.25">
      <c r="A1494" s="4" t="s">
        <v>9</v>
      </c>
      <c r="B1494" s="11">
        <v>24207462.920000002</v>
      </c>
    </row>
    <row r="1495" spans="1:2" x14ac:dyDescent="0.25">
      <c r="A1495" s="4" t="s">
        <v>13</v>
      </c>
      <c r="B1495" s="11">
        <v>7966844.660000002</v>
      </c>
    </row>
    <row r="1496" spans="1:2" x14ac:dyDescent="0.25">
      <c r="A1496" s="4" t="s">
        <v>15</v>
      </c>
      <c r="B1496" s="11">
        <v>86994565.340000063</v>
      </c>
    </row>
    <row r="1497" spans="1:2" x14ac:dyDescent="0.25">
      <c r="A1497" s="4" t="s">
        <v>18</v>
      </c>
      <c r="B1497" s="11">
        <v>2008692.4999999995</v>
      </c>
    </row>
    <row r="1498" spans="1:2" x14ac:dyDescent="0.25">
      <c r="A1498" s="4" t="s">
        <v>25</v>
      </c>
      <c r="B1498" s="11">
        <v>599992.48999999976</v>
      </c>
    </row>
    <row r="1499" spans="1:2" x14ac:dyDescent="0.25">
      <c r="A1499" s="4" t="s">
        <v>32</v>
      </c>
      <c r="B1499" s="11">
        <v>90429.98000000001</v>
      </c>
    </row>
    <row r="1500" spans="1:2" x14ac:dyDescent="0.25">
      <c r="A1500" s="4" t="s">
        <v>30</v>
      </c>
      <c r="B1500" s="11">
        <v>3371534.42</v>
      </c>
    </row>
    <row r="1501" spans="1:2" x14ac:dyDescent="0.25">
      <c r="A1501" s="4" t="s">
        <v>19</v>
      </c>
      <c r="B1501" s="11">
        <v>5651860.7200000007</v>
      </c>
    </row>
    <row r="1502" spans="1:2" x14ac:dyDescent="0.25">
      <c r="A1502" s="4" t="s">
        <v>21</v>
      </c>
      <c r="B1502" s="11">
        <v>7517008.1600000011</v>
      </c>
    </row>
    <row r="1503" spans="1:2" x14ac:dyDescent="0.25">
      <c r="A1503" s="4" t="s">
        <v>33</v>
      </c>
      <c r="B1503" s="11">
        <v>22824.07</v>
      </c>
    </row>
    <row r="1504" spans="1:2" x14ac:dyDescent="0.25">
      <c r="A1504" s="4" t="s">
        <v>26</v>
      </c>
      <c r="B1504" s="11">
        <v>3334636.1799999997</v>
      </c>
    </row>
    <row r="1505" spans="1:2" x14ac:dyDescent="0.25">
      <c r="A1505" s="4" t="s">
        <v>31</v>
      </c>
      <c r="B1505" s="11">
        <v>1470369.55</v>
      </c>
    </row>
    <row r="1506" spans="1:2" x14ac:dyDescent="0.25">
      <c r="A1506" s="4" t="s">
        <v>22</v>
      </c>
      <c r="B1506" s="11">
        <v>5356671.9099999992</v>
      </c>
    </row>
    <row r="1507" spans="1:2" x14ac:dyDescent="0.25">
      <c r="A1507" s="4" t="s">
        <v>23</v>
      </c>
      <c r="B1507" s="11">
        <v>2329729.9399999995</v>
      </c>
    </row>
    <row r="1508" spans="1:2" x14ac:dyDescent="0.25">
      <c r="A1508" s="5" t="s">
        <v>36</v>
      </c>
      <c r="B1508" s="10">
        <v>14243937.539999999</v>
      </c>
    </row>
    <row r="1509" spans="1:2" x14ac:dyDescent="0.25">
      <c r="A1509" s="4" t="s">
        <v>2</v>
      </c>
      <c r="B1509" s="11">
        <v>28353.879999999997</v>
      </c>
    </row>
    <row r="1510" spans="1:2" x14ac:dyDescent="0.25">
      <c r="A1510" s="4" t="s">
        <v>5</v>
      </c>
      <c r="B1510" s="11">
        <v>2033905.8599999999</v>
      </c>
    </row>
    <row r="1511" spans="1:2" x14ac:dyDescent="0.25">
      <c r="A1511" s="4" t="s">
        <v>24</v>
      </c>
      <c r="B1511" s="11">
        <v>1404323.5700000003</v>
      </c>
    </row>
    <row r="1512" spans="1:2" x14ac:dyDescent="0.25">
      <c r="A1512" s="4" t="s">
        <v>9</v>
      </c>
      <c r="B1512" s="11">
        <v>1670317.8399999999</v>
      </c>
    </row>
    <row r="1513" spans="1:2" x14ac:dyDescent="0.25">
      <c r="A1513" s="4" t="s">
        <v>13</v>
      </c>
      <c r="B1513" s="11">
        <v>542591.66999999993</v>
      </c>
    </row>
    <row r="1514" spans="1:2" x14ac:dyDescent="0.25">
      <c r="A1514" s="4" t="s">
        <v>15</v>
      </c>
      <c r="B1514" s="11">
        <v>3418917.42</v>
      </c>
    </row>
    <row r="1515" spans="1:2" x14ac:dyDescent="0.25">
      <c r="A1515" s="4" t="s">
        <v>18</v>
      </c>
      <c r="B1515" s="11">
        <v>501755.13000000006</v>
      </c>
    </row>
    <row r="1516" spans="1:2" x14ac:dyDescent="0.25">
      <c r="A1516" s="4" t="s">
        <v>25</v>
      </c>
      <c r="B1516" s="11">
        <v>201501.85</v>
      </c>
    </row>
    <row r="1517" spans="1:2" x14ac:dyDescent="0.25">
      <c r="A1517" s="4" t="s">
        <v>32</v>
      </c>
      <c r="B1517" s="11">
        <v>2637.45</v>
      </c>
    </row>
    <row r="1518" spans="1:2" x14ac:dyDescent="0.25">
      <c r="A1518" s="4" t="s">
        <v>30</v>
      </c>
      <c r="B1518" s="11">
        <v>92317.03</v>
      </c>
    </row>
    <row r="1519" spans="1:2" x14ac:dyDescent="0.25">
      <c r="A1519" s="4" t="s">
        <v>19</v>
      </c>
      <c r="B1519" s="11">
        <v>1315882.7399999998</v>
      </c>
    </row>
    <row r="1520" spans="1:2" x14ac:dyDescent="0.25">
      <c r="A1520" s="4" t="s">
        <v>21</v>
      </c>
      <c r="B1520" s="11">
        <v>1368200.02</v>
      </c>
    </row>
    <row r="1521" spans="1:2" x14ac:dyDescent="0.25">
      <c r="A1521" s="4" t="s">
        <v>26</v>
      </c>
      <c r="B1521" s="11">
        <v>336189.42</v>
      </c>
    </row>
    <row r="1522" spans="1:2" x14ac:dyDescent="0.25">
      <c r="A1522" s="4" t="s">
        <v>31</v>
      </c>
      <c r="B1522" s="11">
        <v>84850.080000000016</v>
      </c>
    </row>
    <row r="1523" spans="1:2" x14ac:dyDescent="0.25">
      <c r="A1523" s="4" t="s">
        <v>22</v>
      </c>
      <c r="B1523" s="11">
        <v>1052586.1000000001</v>
      </c>
    </row>
    <row r="1524" spans="1:2" x14ac:dyDescent="0.25">
      <c r="A1524" s="4" t="s">
        <v>23</v>
      </c>
      <c r="B1524" s="11">
        <v>189607.47999999998</v>
      </c>
    </row>
    <row r="1525" spans="1:2" x14ac:dyDescent="0.25">
      <c r="A1525" s="5" t="s">
        <v>37</v>
      </c>
      <c r="B1525" s="10">
        <v>61145912.129999988</v>
      </c>
    </row>
    <row r="1526" spans="1:2" x14ac:dyDescent="0.25">
      <c r="A1526" s="4" t="s">
        <v>2</v>
      </c>
      <c r="B1526" s="11">
        <v>111127.15</v>
      </c>
    </row>
    <row r="1527" spans="1:2" x14ac:dyDescent="0.25">
      <c r="A1527" s="4" t="s">
        <v>27</v>
      </c>
      <c r="B1527" s="11">
        <v>11861.33</v>
      </c>
    </row>
    <row r="1528" spans="1:2" x14ac:dyDescent="0.25">
      <c r="A1528" s="4" t="s">
        <v>5</v>
      </c>
      <c r="B1528" s="11">
        <v>5012672.0299999993</v>
      </c>
    </row>
    <row r="1529" spans="1:2" x14ac:dyDescent="0.25">
      <c r="A1529" s="4" t="s">
        <v>29</v>
      </c>
      <c r="B1529" s="11">
        <v>48548.93</v>
      </c>
    </row>
    <row r="1530" spans="1:2" x14ac:dyDescent="0.25">
      <c r="A1530" s="4" t="s">
        <v>24</v>
      </c>
      <c r="B1530" s="11">
        <v>2254618.86</v>
      </c>
    </row>
    <row r="1531" spans="1:2" x14ac:dyDescent="0.25">
      <c r="A1531" s="4" t="s">
        <v>9</v>
      </c>
      <c r="B1531" s="11">
        <v>7008336.54</v>
      </c>
    </row>
    <row r="1532" spans="1:2" x14ac:dyDescent="0.25">
      <c r="A1532" s="4" t="s">
        <v>13</v>
      </c>
      <c r="B1532" s="11">
        <v>2612043.4699999997</v>
      </c>
    </row>
    <row r="1533" spans="1:2" x14ac:dyDescent="0.25">
      <c r="A1533" s="4" t="s">
        <v>15</v>
      </c>
      <c r="B1533" s="11">
        <v>30835444.519999996</v>
      </c>
    </row>
    <row r="1534" spans="1:2" x14ac:dyDescent="0.25">
      <c r="A1534" s="4" t="s">
        <v>18</v>
      </c>
      <c r="B1534" s="11">
        <v>1162033.1100000001</v>
      </c>
    </row>
    <row r="1535" spans="1:2" x14ac:dyDescent="0.25">
      <c r="A1535" s="4" t="s">
        <v>25</v>
      </c>
      <c r="B1535" s="11">
        <v>281219.08</v>
      </c>
    </row>
    <row r="1536" spans="1:2" x14ac:dyDescent="0.25">
      <c r="A1536" s="4" t="s">
        <v>32</v>
      </c>
      <c r="B1536" s="11">
        <v>12469.68</v>
      </c>
    </row>
    <row r="1537" spans="1:2" x14ac:dyDescent="0.25">
      <c r="A1537" s="4" t="s">
        <v>30</v>
      </c>
      <c r="B1537" s="11">
        <v>393901.86000000004</v>
      </c>
    </row>
    <row r="1538" spans="1:2" x14ac:dyDescent="0.25">
      <c r="A1538" s="4" t="s">
        <v>19</v>
      </c>
      <c r="B1538" s="11">
        <v>3338046.14</v>
      </c>
    </row>
    <row r="1539" spans="1:2" x14ac:dyDescent="0.25">
      <c r="A1539" s="4" t="s">
        <v>21</v>
      </c>
      <c r="B1539" s="11">
        <v>2550793.08</v>
      </c>
    </row>
    <row r="1540" spans="1:2" x14ac:dyDescent="0.25">
      <c r="A1540" s="4" t="s">
        <v>26</v>
      </c>
      <c r="B1540" s="11">
        <v>966875.98</v>
      </c>
    </row>
    <row r="1541" spans="1:2" x14ac:dyDescent="0.25">
      <c r="A1541" s="4" t="s">
        <v>31</v>
      </c>
      <c r="B1541" s="11">
        <v>432466.69</v>
      </c>
    </row>
    <row r="1542" spans="1:2" x14ac:dyDescent="0.25">
      <c r="A1542" s="4" t="s">
        <v>22</v>
      </c>
      <c r="B1542" s="11">
        <v>2903809.9699999988</v>
      </c>
    </row>
    <row r="1543" spans="1:2" x14ac:dyDescent="0.25">
      <c r="A1543" s="4" t="s">
        <v>23</v>
      </c>
      <c r="B1543" s="11">
        <v>1209643.71</v>
      </c>
    </row>
    <row r="1544" spans="1:2" x14ac:dyDescent="0.25">
      <c r="A1544" s="5" t="s">
        <v>38</v>
      </c>
      <c r="B1544" s="10">
        <v>122439572.27</v>
      </c>
    </row>
    <row r="1545" spans="1:2" x14ac:dyDescent="0.25">
      <c r="A1545" s="4" t="s">
        <v>2</v>
      </c>
      <c r="B1545" s="11">
        <v>381930.33999999997</v>
      </c>
    </row>
    <row r="1546" spans="1:2" x14ac:dyDescent="0.25">
      <c r="A1546" s="4" t="s">
        <v>27</v>
      </c>
      <c r="B1546" s="11">
        <v>5792.5300000000007</v>
      </c>
    </row>
    <row r="1547" spans="1:2" x14ac:dyDescent="0.25">
      <c r="A1547" s="4" t="s">
        <v>5</v>
      </c>
      <c r="B1547" s="11">
        <v>10058628.399999999</v>
      </c>
    </row>
    <row r="1548" spans="1:2" x14ac:dyDescent="0.25">
      <c r="A1548" s="4" t="s">
        <v>28</v>
      </c>
      <c r="B1548" s="11">
        <v>52330.11</v>
      </c>
    </row>
    <row r="1549" spans="1:2" x14ac:dyDescent="0.25">
      <c r="A1549" s="4" t="s">
        <v>29</v>
      </c>
      <c r="B1549" s="11">
        <v>72747.78</v>
      </c>
    </row>
    <row r="1550" spans="1:2" x14ac:dyDescent="0.25">
      <c r="A1550" s="4" t="s">
        <v>24</v>
      </c>
      <c r="B1550" s="11">
        <v>5437572.7699999996</v>
      </c>
    </row>
    <row r="1551" spans="1:2" x14ac:dyDescent="0.25">
      <c r="A1551" s="4" t="s">
        <v>9</v>
      </c>
      <c r="B1551" s="11">
        <v>12622783.92</v>
      </c>
    </row>
    <row r="1552" spans="1:2" x14ac:dyDescent="0.25">
      <c r="A1552" s="4" t="s">
        <v>13</v>
      </c>
      <c r="B1552" s="11">
        <v>6425685.0900000008</v>
      </c>
    </row>
    <row r="1553" spans="1:2" x14ac:dyDescent="0.25">
      <c r="A1553" s="4" t="s">
        <v>15</v>
      </c>
      <c r="B1553" s="11">
        <v>53613533.160000011</v>
      </c>
    </row>
    <row r="1554" spans="1:2" x14ac:dyDescent="0.25">
      <c r="A1554" s="4" t="s">
        <v>18</v>
      </c>
      <c r="B1554" s="11">
        <v>2548237.7599999993</v>
      </c>
    </row>
    <row r="1555" spans="1:2" x14ac:dyDescent="0.25">
      <c r="A1555" s="4" t="s">
        <v>25</v>
      </c>
      <c r="B1555" s="11">
        <v>381233.83</v>
      </c>
    </row>
    <row r="1556" spans="1:2" x14ac:dyDescent="0.25">
      <c r="A1556" s="4" t="s">
        <v>32</v>
      </c>
      <c r="B1556" s="11">
        <v>124879.32</v>
      </c>
    </row>
    <row r="1557" spans="1:2" x14ac:dyDescent="0.25">
      <c r="A1557" s="4" t="s">
        <v>30</v>
      </c>
      <c r="B1557" s="11">
        <v>2661130.8099999991</v>
      </c>
    </row>
    <row r="1558" spans="1:2" x14ac:dyDescent="0.25">
      <c r="A1558" s="4" t="s">
        <v>19</v>
      </c>
      <c r="B1558" s="11">
        <v>5703404.8600000013</v>
      </c>
    </row>
    <row r="1559" spans="1:2" x14ac:dyDescent="0.25">
      <c r="A1559" s="4" t="s">
        <v>21</v>
      </c>
      <c r="B1559" s="11">
        <v>8683579.5800000001</v>
      </c>
    </row>
    <row r="1560" spans="1:2" x14ac:dyDescent="0.25">
      <c r="A1560" s="4" t="s">
        <v>26</v>
      </c>
      <c r="B1560" s="11">
        <v>1701168.2499999998</v>
      </c>
    </row>
    <row r="1561" spans="1:2" x14ac:dyDescent="0.25">
      <c r="A1561" s="4" t="s">
        <v>31</v>
      </c>
      <c r="B1561" s="11">
        <v>3666009.3800000004</v>
      </c>
    </row>
    <row r="1562" spans="1:2" x14ac:dyDescent="0.25">
      <c r="A1562" s="4" t="s">
        <v>22</v>
      </c>
      <c r="B1562" s="11">
        <v>5469762.7199999988</v>
      </c>
    </row>
    <row r="1563" spans="1:2" x14ac:dyDescent="0.25">
      <c r="A1563" s="4" t="s">
        <v>23</v>
      </c>
      <c r="B1563" s="11">
        <v>2822945.2699999996</v>
      </c>
    </row>
    <row r="1564" spans="1:2" x14ac:dyDescent="0.25">
      <c r="A1564" s="4" t="s">
        <v>34</v>
      </c>
      <c r="B1564" s="11">
        <v>6216.39</v>
      </c>
    </row>
    <row r="1565" spans="1:2" x14ac:dyDescent="0.25">
      <c r="A1565" s="5" t="s">
        <v>50</v>
      </c>
      <c r="B1565" s="10">
        <v>61906324.350000009</v>
      </c>
    </row>
    <row r="1566" spans="1:2" x14ac:dyDescent="0.25">
      <c r="A1566" s="4" t="s">
        <v>2</v>
      </c>
      <c r="B1566" s="11">
        <v>103724.74999999999</v>
      </c>
    </row>
    <row r="1567" spans="1:2" x14ac:dyDescent="0.25">
      <c r="A1567" s="4" t="s">
        <v>27</v>
      </c>
      <c r="B1567" s="11">
        <v>4499.66</v>
      </c>
    </row>
    <row r="1568" spans="1:2" x14ac:dyDescent="0.25">
      <c r="A1568" s="4" t="s">
        <v>5</v>
      </c>
      <c r="B1568" s="11">
        <v>8518702.0599999987</v>
      </c>
    </row>
    <row r="1569" spans="1:2" x14ac:dyDescent="0.25">
      <c r="A1569" s="4" t="s">
        <v>28</v>
      </c>
      <c r="B1569" s="11">
        <v>8635.1</v>
      </c>
    </row>
    <row r="1570" spans="1:2" x14ac:dyDescent="0.25">
      <c r="A1570" s="4" t="s">
        <v>29</v>
      </c>
      <c r="B1570" s="11">
        <v>38309.9</v>
      </c>
    </row>
    <row r="1571" spans="1:2" x14ac:dyDescent="0.25">
      <c r="A1571" s="4" t="s">
        <v>24</v>
      </c>
      <c r="B1571" s="11">
        <v>1042558.3700000003</v>
      </c>
    </row>
    <row r="1572" spans="1:2" x14ac:dyDescent="0.25">
      <c r="A1572" s="4" t="s">
        <v>9</v>
      </c>
      <c r="B1572" s="11">
        <v>10269127.700000001</v>
      </c>
    </row>
    <row r="1573" spans="1:2" x14ac:dyDescent="0.25">
      <c r="A1573" s="4" t="s">
        <v>13</v>
      </c>
      <c r="B1573" s="11">
        <v>4747619.660000002</v>
      </c>
    </row>
    <row r="1574" spans="1:2" x14ac:dyDescent="0.25">
      <c r="A1574" s="4" t="s">
        <v>15</v>
      </c>
      <c r="B1574" s="11">
        <v>24401386.070000011</v>
      </c>
    </row>
    <row r="1575" spans="1:2" x14ac:dyDescent="0.25">
      <c r="A1575" s="4" t="s">
        <v>18</v>
      </c>
      <c r="B1575" s="11">
        <v>784321.48999999987</v>
      </c>
    </row>
    <row r="1576" spans="1:2" x14ac:dyDescent="0.25">
      <c r="A1576" s="4" t="s">
        <v>25</v>
      </c>
      <c r="B1576" s="11">
        <v>463728.57000000007</v>
      </c>
    </row>
    <row r="1577" spans="1:2" x14ac:dyDescent="0.25">
      <c r="A1577" s="4" t="s">
        <v>32</v>
      </c>
      <c r="B1577" s="11">
        <v>41248.770000000004</v>
      </c>
    </row>
    <row r="1578" spans="1:2" x14ac:dyDescent="0.25">
      <c r="A1578" s="4" t="s">
        <v>30</v>
      </c>
      <c r="B1578" s="11">
        <v>1037096.5899999999</v>
      </c>
    </row>
    <row r="1579" spans="1:2" x14ac:dyDescent="0.25">
      <c r="A1579" s="4" t="s">
        <v>19</v>
      </c>
      <c r="B1579" s="11">
        <v>2568003.7199999993</v>
      </c>
    </row>
    <row r="1580" spans="1:2" x14ac:dyDescent="0.25">
      <c r="A1580" s="4" t="s">
        <v>21</v>
      </c>
      <c r="B1580" s="11">
        <v>2859407.8900000006</v>
      </c>
    </row>
    <row r="1581" spans="1:2" x14ac:dyDescent="0.25">
      <c r="A1581" s="4" t="s">
        <v>26</v>
      </c>
      <c r="B1581" s="11">
        <v>749122.2</v>
      </c>
    </row>
    <row r="1582" spans="1:2" x14ac:dyDescent="0.25">
      <c r="A1582" s="4" t="s">
        <v>31</v>
      </c>
      <c r="B1582" s="11">
        <v>1328633.7900000003</v>
      </c>
    </row>
    <row r="1583" spans="1:2" x14ac:dyDescent="0.25">
      <c r="A1583" s="4" t="s">
        <v>22</v>
      </c>
      <c r="B1583" s="11">
        <v>1721559.4099999997</v>
      </c>
    </row>
    <row r="1584" spans="1:2" x14ac:dyDescent="0.25">
      <c r="A1584" s="4" t="s">
        <v>23</v>
      </c>
      <c r="B1584" s="11">
        <v>1218638.6499999999</v>
      </c>
    </row>
    <row r="1585" spans="1:2" x14ac:dyDescent="0.25">
      <c r="A1585" s="5" t="s">
        <v>52</v>
      </c>
      <c r="B1585" s="10">
        <v>64499815.459999993</v>
      </c>
    </row>
    <row r="1586" spans="1:2" x14ac:dyDescent="0.25">
      <c r="A1586" s="4" t="s">
        <v>2</v>
      </c>
      <c r="B1586" s="11">
        <v>83037.399999999994</v>
      </c>
    </row>
    <row r="1587" spans="1:2" x14ac:dyDescent="0.25">
      <c r="A1587" s="4" t="s">
        <v>5</v>
      </c>
      <c r="B1587" s="11">
        <v>1293367.1799999997</v>
      </c>
    </row>
    <row r="1588" spans="1:2" x14ac:dyDescent="0.25">
      <c r="A1588" s="4" t="s">
        <v>28</v>
      </c>
      <c r="B1588" s="11">
        <v>97206.33</v>
      </c>
    </row>
    <row r="1589" spans="1:2" x14ac:dyDescent="0.25">
      <c r="A1589" s="4" t="s">
        <v>29</v>
      </c>
      <c r="B1589" s="11">
        <v>18920.189999999999</v>
      </c>
    </row>
    <row r="1590" spans="1:2" x14ac:dyDescent="0.25">
      <c r="A1590" s="4" t="s">
        <v>24</v>
      </c>
      <c r="B1590" s="11">
        <v>203513.48</v>
      </c>
    </row>
    <row r="1591" spans="1:2" x14ac:dyDescent="0.25">
      <c r="A1591" s="4" t="s">
        <v>9</v>
      </c>
      <c r="B1591" s="11">
        <v>6658874.8099999996</v>
      </c>
    </row>
    <row r="1592" spans="1:2" x14ac:dyDescent="0.25">
      <c r="A1592" s="4" t="s">
        <v>13</v>
      </c>
      <c r="B1592" s="11">
        <v>6909218.7299999995</v>
      </c>
    </row>
    <row r="1593" spans="1:2" x14ac:dyDescent="0.25">
      <c r="A1593" s="4" t="s">
        <v>15</v>
      </c>
      <c r="B1593" s="11">
        <v>38650589.450000003</v>
      </c>
    </row>
    <row r="1594" spans="1:2" x14ac:dyDescent="0.25">
      <c r="A1594" s="4" t="s">
        <v>18</v>
      </c>
      <c r="B1594" s="11">
        <v>162973.63999999998</v>
      </c>
    </row>
    <row r="1595" spans="1:2" x14ac:dyDescent="0.25">
      <c r="A1595" s="4" t="s">
        <v>25</v>
      </c>
      <c r="B1595" s="11">
        <v>341378.12</v>
      </c>
    </row>
    <row r="1596" spans="1:2" x14ac:dyDescent="0.25">
      <c r="A1596" s="4" t="s">
        <v>32</v>
      </c>
      <c r="B1596" s="11">
        <v>4600</v>
      </c>
    </row>
    <row r="1597" spans="1:2" x14ac:dyDescent="0.25">
      <c r="A1597" s="4" t="s">
        <v>30</v>
      </c>
      <c r="B1597" s="11">
        <v>2191842.0499999998</v>
      </c>
    </row>
    <row r="1598" spans="1:2" x14ac:dyDescent="0.25">
      <c r="A1598" s="4" t="s">
        <v>19</v>
      </c>
      <c r="B1598" s="11">
        <v>616328.46</v>
      </c>
    </row>
    <row r="1599" spans="1:2" x14ac:dyDescent="0.25">
      <c r="A1599" s="4" t="s">
        <v>21</v>
      </c>
      <c r="B1599" s="11">
        <v>1719070.7399999995</v>
      </c>
    </row>
    <row r="1600" spans="1:2" x14ac:dyDescent="0.25">
      <c r="A1600" s="4" t="s">
        <v>33</v>
      </c>
      <c r="B1600" s="11">
        <v>60854.22</v>
      </c>
    </row>
    <row r="1601" spans="1:2" x14ac:dyDescent="0.25">
      <c r="A1601" s="4" t="s">
        <v>26</v>
      </c>
      <c r="B1601" s="11">
        <v>1713820.4800000002</v>
      </c>
    </row>
    <row r="1602" spans="1:2" x14ac:dyDescent="0.25">
      <c r="A1602" s="4" t="s">
        <v>31</v>
      </c>
      <c r="B1602" s="11">
        <v>271379.01</v>
      </c>
    </row>
    <row r="1603" spans="1:2" x14ac:dyDescent="0.25">
      <c r="A1603" s="4" t="s">
        <v>22</v>
      </c>
      <c r="B1603" s="11">
        <v>2521714.2599999993</v>
      </c>
    </row>
    <row r="1604" spans="1:2" x14ac:dyDescent="0.25">
      <c r="A1604" s="4" t="s">
        <v>23</v>
      </c>
      <c r="B1604" s="11">
        <v>909093.88000000012</v>
      </c>
    </row>
    <row r="1605" spans="1:2" x14ac:dyDescent="0.25">
      <c r="A1605" s="4" t="s">
        <v>35</v>
      </c>
      <c r="B1605" s="11">
        <v>72033.03</v>
      </c>
    </row>
    <row r="1606" spans="1:2" x14ac:dyDescent="0.25">
      <c r="A1606" s="5" t="s">
        <v>53</v>
      </c>
      <c r="B1606" s="10">
        <v>3882029.38</v>
      </c>
    </row>
    <row r="1607" spans="1:2" x14ac:dyDescent="0.25">
      <c r="A1607" s="4" t="s">
        <v>5</v>
      </c>
      <c r="B1607" s="11">
        <v>442852.49999999994</v>
      </c>
    </row>
    <row r="1608" spans="1:2" x14ac:dyDescent="0.25">
      <c r="A1608" s="4" t="s">
        <v>24</v>
      </c>
      <c r="B1608" s="11">
        <v>7457.45</v>
      </c>
    </row>
    <row r="1609" spans="1:2" x14ac:dyDescent="0.25">
      <c r="A1609" s="4" t="s">
        <v>9</v>
      </c>
      <c r="B1609" s="11">
        <v>2006222.91</v>
      </c>
    </row>
    <row r="1610" spans="1:2" x14ac:dyDescent="0.25">
      <c r="A1610" s="4" t="s">
        <v>13</v>
      </c>
      <c r="B1610" s="11">
        <v>120411.14</v>
      </c>
    </row>
    <row r="1611" spans="1:2" x14ac:dyDescent="0.25">
      <c r="A1611" s="4" t="s">
        <v>15</v>
      </c>
      <c r="B1611" s="11">
        <v>4600</v>
      </c>
    </row>
    <row r="1612" spans="1:2" x14ac:dyDescent="0.25">
      <c r="A1612" s="4" t="s">
        <v>18</v>
      </c>
      <c r="B1612" s="11">
        <v>50664.520000000004</v>
      </c>
    </row>
    <row r="1613" spans="1:2" x14ac:dyDescent="0.25">
      <c r="A1613" s="4" t="s">
        <v>25</v>
      </c>
      <c r="B1613" s="11">
        <v>119529.91</v>
      </c>
    </row>
    <row r="1614" spans="1:2" x14ac:dyDescent="0.25">
      <c r="A1614" s="4" t="s">
        <v>32</v>
      </c>
      <c r="B1614" s="11">
        <v>2300</v>
      </c>
    </row>
    <row r="1615" spans="1:2" x14ac:dyDescent="0.25">
      <c r="A1615" s="4" t="s">
        <v>30</v>
      </c>
      <c r="B1615" s="11">
        <v>18338.05</v>
      </c>
    </row>
    <row r="1616" spans="1:2" x14ac:dyDescent="0.25">
      <c r="A1616" s="4" t="s">
        <v>19</v>
      </c>
      <c r="B1616" s="11">
        <v>326320.92000000004</v>
      </c>
    </row>
    <row r="1617" spans="1:2" x14ac:dyDescent="0.25">
      <c r="A1617" s="4" t="s">
        <v>21</v>
      </c>
      <c r="B1617" s="11">
        <v>676910.03</v>
      </c>
    </row>
    <row r="1618" spans="1:2" x14ac:dyDescent="0.25">
      <c r="A1618" s="4" t="s">
        <v>26</v>
      </c>
      <c r="B1618" s="11">
        <v>4600</v>
      </c>
    </row>
    <row r="1619" spans="1:2" x14ac:dyDescent="0.25">
      <c r="A1619" s="4" t="s">
        <v>22</v>
      </c>
      <c r="B1619" s="11">
        <v>87328</v>
      </c>
    </row>
    <row r="1620" spans="1:2" x14ac:dyDescent="0.25">
      <c r="A1620" s="4" t="s">
        <v>23</v>
      </c>
      <c r="B1620" s="11">
        <v>14493.95</v>
      </c>
    </row>
    <row r="1621" spans="1:2" x14ac:dyDescent="0.25">
      <c r="A1621" s="5" t="s">
        <v>54</v>
      </c>
      <c r="B1621" s="10">
        <v>105091712.21999998</v>
      </c>
    </row>
    <row r="1622" spans="1:2" x14ac:dyDescent="0.25">
      <c r="A1622" s="4" t="s">
        <v>2</v>
      </c>
      <c r="B1622" s="11">
        <v>247080.19999999998</v>
      </c>
    </row>
    <row r="1623" spans="1:2" x14ac:dyDescent="0.25">
      <c r="A1623" s="4" t="s">
        <v>5</v>
      </c>
      <c r="B1623" s="11">
        <v>3797231.87</v>
      </c>
    </row>
    <row r="1624" spans="1:2" x14ac:dyDescent="0.25">
      <c r="A1624" s="4" t="s">
        <v>28</v>
      </c>
      <c r="B1624" s="11">
        <v>176694.03</v>
      </c>
    </row>
    <row r="1625" spans="1:2" x14ac:dyDescent="0.25">
      <c r="A1625" s="4" t="s">
        <v>29</v>
      </c>
      <c r="B1625" s="11">
        <v>52179.25</v>
      </c>
    </row>
    <row r="1626" spans="1:2" x14ac:dyDescent="0.25">
      <c r="A1626" s="4" t="s">
        <v>24</v>
      </c>
      <c r="B1626" s="11">
        <v>381952.65</v>
      </c>
    </row>
    <row r="1627" spans="1:2" x14ac:dyDescent="0.25">
      <c r="A1627" s="4" t="s">
        <v>9</v>
      </c>
      <c r="B1627" s="11">
        <v>26512976.75</v>
      </c>
    </row>
    <row r="1628" spans="1:2" x14ac:dyDescent="0.25">
      <c r="A1628" s="4" t="s">
        <v>13</v>
      </c>
      <c r="B1628" s="11">
        <v>5532234.1199999992</v>
      </c>
    </row>
    <row r="1629" spans="1:2" x14ac:dyDescent="0.25">
      <c r="A1629" s="4" t="s">
        <v>15</v>
      </c>
      <c r="B1629" s="11">
        <v>49678570.929999977</v>
      </c>
    </row>
    <row r="1630" spans="1:2" x14ac:dyDescent="0.25">
      <c r="A1630" s="4" t="s">
        <v>18</v>
      </c>
      <c r="B1630" s="11">
        <v>283727.48</v>
      </c>
    </row>
    <row r="1631" spans="1:2" x14ac:dyDescent="0.25">
      <c r="A1631" s="4" t="s">
        <v>25</v>
      </c>
      <c r="B1631" s="11">
        <v>853199.74</v>
      </c>
    </row>
    <row r="1632" spans="1:2" x14ac:dyDescent="0.25">
      <c r="A1632" s="4" t="s">
        <v>32</v>
      </c>
      <c r="B1632" s="11">
        <v>13800</v>
      </c>
    </row>
    <row r="1633" spans="1:2" x14ac:dyDescent="0.25">
      <c r="A1633" s="4" t="s">
        <v>30</v>
      </c>
      <c r="B1633" s="11">
        <v>2373939.6100000003</v>
      </c>
    </row>
    <row r="1634" spans="1:2" x14ac:dyDescent="0.25">
      <c r="A1634" s="4" t="s">
        <v>19</v>
      </c>
      <c r="B1634" s="11">
        <v>919139.54999999993</v>
      </c>
    </row>
    <row r="1635" spans="1:2" x14ac:dyDescent="0.25">
      <c r="A1635" s="4" t="s">
        <v>21</v>
      </c>
      <c r="B1635" s="11">
        <v>2976964.79</v>
      </c>
    </row>
    <row r="1636" spans="1:2" x14ac:dyDescent="0.25">
      <c r="A1636" s="4" t="s">
        <v>33</v>
      </c>
      <c r="B1636" s="11">
        <v>106606.85</v>
      </c>
    </row>
    <row r="1637" spans="1:2" x14ac:dyDescent="0.25">
      <c r="A1637" s="4" t="s">
        <v>26</v>
      </c>
      <c r="B1637" s="11">
        <v>1751387.5400000003</v>
      </c>
    </row>
    <row r="1638" spans="1:2" x14ac:dyDescent="0.25">
      <c r="A1638" s="4" t="s">
        <v>31</v>
      </c>
      <c r="B1638" s="11">
        <v>754510.59</v>
      </c>
    </row>
    <row r="1639" spans="1:2" x14ac:dyDescent="0.25">
      <c r="A1639" s="4" t="s">
        <v>22</v>
      </c>
      <c r="B1639" s="11">
        <v>5314165.5599999996</v>
      </c>
    </row>
    <row r="1640" spans="1:2" x14ac:dyDescent="0.25">
      <c r="A1640" s="4" t="s">
        <v>23</v>
      </c>
      <c r="B1640" s="11">
        <v>3358826.5799999996</v>
      </c>
    </row>
    <row r="1641" spans="1:2" x14ac:dyDescent="0.25">
      <c r="A1641" s="4" t="s">
        <v>34</v>
      </c>
      <c r="B1641" s="11">
        <v>4224.13</v>
      </c>
    </row>
    <row r="1642" spans="1:2" x14ac:dyDescent="0.25">
      <c r="A1642" s="4" t="s">
        <v>35</v>
      </c>
      <c r="B1642" s="11">
        <v>2300</v>
      </c>
    </row>
    <row r="1643" spans="1:2" x14ac:dyDescent="0.25">
      <c r="A1643" s="5" t="s">
        <v>55</v>
      </c>
      <c r="B1643" s="10">
        <v>57203697.230000019</v>
      </c>
    </row>
    <row r="1644" spans="1:2" x14ac:dyDescent="0.25">
      <c r="A1644" s="4" t="s">
        <v>2</v>
      </c>
      <c r="B1644" s="11">
        <v>240741</v>
      </c>
    </row>
    <row r="1645" spans="1:2" x14ac:dyDescent="0.25">
      <c r="A1645" s="4" t="s">
        <v>5</v>
      </c>
      <c r="B1645" s="11">
        <v>10733939.760000002</v>
      </c>
    </row>
    <row r="1646" spans="1:2" x14ac:dyDescent="0.25">
      <c r="A1646" s="4" t="s">
        <v>24</v>
      </c>
      <c r="B1646" s="11">
        <v>512701.14999999997</v>
      </c>
    </row>
    <row r="1647" spans="1:2" x14ac:dyDescent="0.25">
      <c r="A1647" s="4" t="s">
        <v>9</v>
      </c>
      <c r="B1647" s="11">
        <v>5869888.8600000013</v>
      </c>
    </row>
    <row r="1648" spans="1:2" x14ac:dyDescent="0.25">
      <c r="A1648" s="4" t="s">
        <v>13</v>
      </c>
      <c r="B1648" s="11">
        <v>19020535.340000004</v>
      </c>
    </row>
    <row r="1649" spans="1:2" x14ac:dyDescent="0.25">
      <c r="A1649" s="4" t="s">
        <v>15</v>
      </c>
      <c r="B1649" s="11">
        <v>16692056.630000003</v>
      </c>
    </row>
    <row r="1650" spans="1:2" x14ac:dyDescent="0.25">
      <c r="A1650" s="4" t="s">
        <v>18</v>
      </c>
      <c r="B1650" s="11">
        <v>475189.99</v>
      </c>
    </row>
    <row r="1651" spans="1:2" x14ac:dyDescent="0.25">
      <c r="A1651" s="4" t="s">
        <v>30</v>
      </c>
      <c r="B1651" s="11">
        <v>167947.63</v>
      </c>
    </row>
    <row r="1652" spans="1:2" x14ac:dyDescent="0.25">
      <c r="A1652" s="4" t="s">
        <v>19</v>
      </c>
      <c r="B1652" s="11">
        <v>1642744.2699999998</v>
      </c>
    </row>
    <row r="1653" spans="1:2" x14ac:dyDescent="0.25">
      <c r="A1653" s="4" t="s">
        <v>21</v>
      </c>
      <c r="B1653" s="11">
        <v>1818166.08</v>
      </c>
    </row>
    <row r="1654" spans="1:2" x14ac:dyDescent="0.25">
      <c r="A1654" s="4" t="s">
        <v>26</v>
      </c>
      <c r="B1654" s="11">
        <v>3499.22</v>
      </c>
    </row>
    <row r="1655" spans="1:2" x14ac:dyDescent="0.25">
      <c r="A1655" s="4" t="s">
        <v>22</v>
      </c>
      <c r="B1655" s="11">
        <v>24409.81</v>
      </c>
    </row>
    <row r="1656" spans="1:2" x14ac:dyDescent="0.25">
      <c r="A1656" s="4" t="s">
        <v>23</v>
      </c>
      <c r="B1656" s="11">
        <v>1877.49</v>
      </c>
    </row>
    <row r="1657" spans="1:2" x14ac:dyDescent="0.25">
      <c r="A1657" s="5" t="s">
        <v>56</v>
      </c>
      <c r="B1657" s="10">
        <v>13789.12</v>
      </c>
    </row>
    <row r="1658" spans="1:2" x14ac:dyDescent="0.25">
      <c r="A1658" s="4" t="s">
        <v>5</v>
      </c>
      <c r="B1658" s="11">
        <v>916.91</v>
      </c>
    </row>
    <row r="1659" spans="1:2" x14ac:dyDescent="0.25">
      <c r="A1659" s="4" t="s">
        <v>24</v>
      </c>
      <c r="B1659" s="11">
        <v>694.46</v>
      </c>
    </row>
    <row r="1660" spans="1:2" x14ac:dyDescent="0.25">
      <c r="A1660" s="4" t="s">
        <v>19</v>
      </c>
      <c r="B1660" s="11">
        <v>10292.719999999999</v>
      </c>
    </row>
    <row r="1661" spans="1:2" x14ac:dyDescent="0.25">
      <c r="A1661" s="4" t="s">
        <v>23</v>
      </c>
      <c r="B1661" s="11">
        <v>1885.03</v>
      </c>
    </row>
    <row r="1662" spans="1:2" x14ac:dyDescent="0.25">
      <c r="A1662" s="5" t="s">
        <v>57</v>
      </c>
      <c r="B1662" s="10">
        <v>1355236.93</v>
      </c>
    </row>
    <row r="1663" spans="1:2" x14ac:dyDescent="0.25">
      <c r="A1663" s="4" t="s">
        <v>5</v>
      </c>
      <c r="B1663" s="11">
        <v>15218.650000000001</v>
      </c>
    </row>
    <row r="1664" spans="1:2" x14ac:dyDescent="0.25">
      <c r="A1664" s="4" t="s">
        <v>9</v>
      </c>
      <c r="B1664" s="11">
        <v>43980.45</v>
      </c>
    </row>
    <row r="1665" spans="1:2" x14ac:dyDescent="0.25">
      <c r="A1665" s="4" t="s">
        <v>13</v>
      </c>
      <c r="B1665" s="11">
        <v>116185.93</v>
      </c>
    </row>
    <row r="1666" spans="1:2" x14ac:dyDescent="0.25">
      <c r="A1666" s="4" t="s">
        <v>15</v>
      </c>
      <c r="B1666" s="11">
        <v>371503.95</v>
      </c>
    </row>
    <row r="1667" spans="1:2" x14ac:dyDescent="0.25">
      <c r="A1667" s="4" t="s">
        <v>18</v>
      </c>
      <c r="B1667" s="11">
        <v>44165.140000000007</v>
      </c>
    </row>
    <row r="1668" spans="1:2" x14ac:dyDescent="0.25">
      <c r="A1668" s="4" t="s">
        <v>30</v>
      </c>
      <c r="B1668" s="11">
        <v>28208.04</v>
      </c>
    </row>
    <row r="1669" spans="1:2" x14ac:dyDescent="0.25">
      <c r="A1669" s="4" t="s">
        <v>19</v>
      </c>
      <c r="B1669" s="11">
        <v>635806.37</v>
      </c>
    </row>
    <row r="1670" spans="1:2" x14ac:dyDescent="0.25">
      <c r="A1670" s="4" t="s">
        <v>21</v>
      </c>
      <c r="B1670" s="11">
        <v>9857.42</v>
      </c>
    </row>
    <row r="1671" spans="1:2" x14ac:dyDescent="0.25">
      <c r="A1671" s="4" t="s">
        <v>31</v>
      </c>
      <c r="B1671" s="11">
        <v>630.77</v>
      </c>
    </row>
    <row r="1672" spans="1:2" x14ac:dyDescent="0.25">
      <c r="A1672" s="4" t="s">
        <v>22</v>
      </c>
      <c r="B1672" s="11">
        <v>89680.209999999992</v>
      </c>
    </row>
    <row r="1673" spans="1:2" x14ac:dyDescent="0.25">
      <c r="A1673" s="3" t="s">
        <v>12</v>
      </c>
      <c r="B1673" s="7">
        <v>3264305295.0699997</v>
      </c>
    </row>
    <row r="1674" spans="1:2" x14ac:dyDescent="0.25">
      <c r="A1674" s="5" t="s">
        <v>1</v>
      </c>
      <c r="B1674" s="10">
        <v>679992671.79999995</v>
      </c>
    </row>
    <row r="1675" spans="1:2" x14ac:dyDescent="0.25">
      <c r="A1675" s="4" t="s">
        <v>2</v>
      </c>
      <c r="B1675" s="11">
        <v>935599.19000000018</v>
      </c>
    </row>
    <row r="1676" spans="1:2" x14ac:dyDescent="0.25">
      <c r="A1676" s="4" t="s">
        <v>27</v>
      </c>
      <c r="B1676" s="11">
        <v>34199.159999999996</v>
      </c>
    </row>
    <row r="1677" spans="1:2" x14ac:dyDescent="0.25">
      <c r="A1677" s="4" t="s">
        <v>5</v>
      </c>
      <c r="B1677" s="11">
        <v>23260290.759999998</v>
      </c>
    </row>
    <row r="1678" spans="1:2" x14ac:dyDescent="0.25">
      <c r="A1678" s="4" t="s">
        <v>28</v>
      </c>
      <c r="B1678" s="11">
        <v>683132.31</v>
      </c>
    </row>
    <row r="1679" spans="1:2" x14ac:dyDescent="0.25">
      <c r="A1679" s="4" t="s">
        <v>29</v>
      </c>
      <c r="B1679" s="11">
        <v>658333.77999999991</v>
      </c>
    </row>
    <row r="1680" spans="1:2" x14ac:dyDescent="0.25">
      <c r="A1680" s="4" t="s">
        <v>24</v>
      </c>
      <c r="B1680" s="11">
        <v>32808969.690000001</v>
      </c>
    </row>
    <row r="1681" spans="1:2" x14ac:dyDescent="0.25">
      <c r="A1681" s="4" t="s">
        <v>9</v>
      </c>
      <c r="B1681" s="11">
        <v>127868953.11999999</v>
      </c>
    </row>
    <row r="1682" spans="1:2" x14ac:dyDescent="0.25">
      <c r="A1682" s="4" t="s">
        <v>13</v>
      </c>
      <c r="B1682" s="11">
        <v>23240397.219999991</v>
      </c>
    </row>
    <row r="1683" spans="1:2" x14ac:dyDescent="0.25">
      <c r="A1683" s="4" t="s">
        <v>15</v>
      </c>
      <c r="B1683" s="11">
        <v>203356026.82000002</v>
      </c>
    </row>
    <row r="1684" spans="1:2" x14ac:dyDescent="0.25">
      <c r="A1684" s="4" t="s">
        <v>18</v>
      </c>
      <c r="B1684" s="11">
        <v>31119987.399999991</v>
      </c>
    </row>
    <row r="1685" spans="1:2" x14ac:dyDescent="0.25">
      <c r="A1685" s="4" t="s">
        <v>25</v>
      </c>
      <c r="B1685" s="11">
        <v>7880510.1399999997</v>
      </c>
    </row>
    <row r="1686" spans="1:2" x14ac:dyDescent="0.25">
      <c r="A1686" s="4" t="s">
        <v>32</v>
      </c>
      <c r="B1686" s="11">
        <v>399928.5</v>
      </c>
    </row>
    <row r="1687" spans="1:2" x14ac:dyDescent="0.25">
      <c r="A1687" s="4" t="s">
        <v>30</v>
      </c>
      <c r="B1687" s="11">
        <v>21309770.390000004</v>
      </c>
    </row>
    <row r="1688" spans="1:2" x14ac:dyDescent="0.25">
      <c r="A1688" s="4" t="s">
        <v>19</v>
      </c>
      <c r="B1688" s="11">
        <v>71255341.539999992</v>
      </c>
    </row>
    <row r="1689" spans="1:2" x14ac:dyDescent="0.25">
      <c r="A1689" s="4" t="s">
        <v>21</v>
      </c>
      <c r="B1689" s="11">
        <v>64083861.289999999</v>
      </c>
    </row>
    <row r="1690" spans="1:2" x14ac:dyDescent="0.25">
      <c r="A1690" s="4" t="s">
        <v>33</v>
      </c>
      <c r="B1690" s="11">
        <v>43270.26</v>
      </c>
    </row>
    <row r="1691" spans="1:2" x14ac:dyDescent="0.25">
      <c r="A1691" s="4" t="s">
        <v>26</v>
      </c>
      <c r="B1691" s="11">
        <v>5995981.4700000007</v>
      </c>
    </row>
    <row r="1692" spans="1:2" x14ac:dyDescent="0.25">
      <c r="A1692" s="4" t="s">
        <v>31</v>
      </c>
      <c r="B1692" s="11">
        <v>5500145.7700000005</v>
      </c>
    </row>
    <row r="1693" spans="1:2" x14ac:dyDescent="0.25">
      <c r="A1693" s="4" t="s">
        <v>22</v>
      </c>
      <c r="B1693" s="11">
        <v>39520899.080000006</v>
      </c>
    </row>
    <row r="1694" spans="1:2" x14ac:dyDescent="0.25">
      <c r="A1694" s="4" t="s">
        <v>23</v>
      </c>
      <c r="B1694" s="11">
        <v>19808027.730000004</v>
      </c>
    </row>
    <row r="1695" spans="1:2" x14ac:dyDescent="0.25">
      <c r="A1695" s="4" t="s">
        <v>34</v>
      </c>
      <c r="B1695" s="11">
        <v>18022</v>
      </c>
    </row>
    <row r="1696" spans="1:2" x14ac:dyDescent="0.25">
      <c r="A1696" s="4" t="s">
        <v>35</v>
      </c>
      <c r="B1696" s="11">
        <v>211024.18000000002</v>
      </c>
    </row>
    <row r="1697" spans="1:2" x14ac:dyDescent="0.25">
      <c r="A1697" s="5" t="s">
        <v>36</v>
      </c>
      <c r="B1697" s="10">
        <v>161659626.23000005</v>
      </c>
    </row>
    <row r="1698" spans="1:2" x14ac:dyDescent="0.25">
      <c r="A1698" s="4" t="s">
        <v>2</v>
      </c>
      <c r="B1698" s="11">
        <v>100813.96000000002</v>
      </c>
    </row>
    <row r="1699" spans="1:2" x14ac:dyDescent="0.25">
      <c r="A1699" s="4" t="s">
        <v>5</v>
      </c>
      <c r="B1699" s="11">
        <v>5231793.9799999995</v>
      </c>
    </row>
    <row r="1700" spans="1:2" x14ac:dyDescent="0.25">
      <c r="A1700" s="4" t="s">
        <v>28</v>
      </c>
      <c r="B1700" s="11">
        <v>124394.78</v>
      </c>
    </row>
    <row r="1701" spans="1:2" x14ac:dyDescent="0.25">
      <c r="A1701" s="4" t="s">
        <v>29</v>
      </c>
      <c r="B1701" s="11">
        <v>178851.39000000004</v>
      </c>
    </row>
    <row r="1702" spans="1:2" x14ac:dyDescent="0.25">
      <c r="A1702" s="4" t="s">
        <v>24</v>
      </c>
      <c r="B1702" s="11">
        <v>11782177.370000001</v>
      </c>
    </row>
    <row r="1703" spans="1:2" x14ac:dyDescent="0.25">
      <c r="A1703" s="4" t="s">
        <v>9</v>
      </c>
      <c r="B1703" s="11">
        <v>19183449.569999993</v>
      </c>
    </row>
    <row r="1704" spans="1:2" x14ac:dyDescent="0.25">
      <c r="A1704" s="4" t="s">
        <v>13</v>
      </c>
      <c r="B1704" s="11">
        <v>9772310.9200000018</v>
      </c>
    </row>
    <row r="1705" spans="1:2" x14ac:dyDescent="0.25">
      <c r="A1705" s="4" t="s">
        <v>15</v>
      </c>
      <c r="B1705" s="11">
        <v>32295277.819999989</v>
      </c>
    </row>
    <row r="1706" spans="1:2" x14ac:dyDescent="0.25">
      <c r="A1706" s="4" t="s">
        <v>18</v>
      </c>
      <c r="B1706" s="11">
        <v>9513701.8399999999</v>
      </c>
    </row>
    <row r="1707" spans="1:2" x14ac:dyDescent="0.25">
      <c r="A1707" s="4" t="s">
        <v>25</v>
      </c>
      <c r="B1707" s="11">
        <v>2575346.5100000002</v>
      </c>
    </row>
    <row r="1708" spans="1:2" x14ac:dyDescent="0.25">
      <c r="A1708" s="4" t="s">
        <v>32</v>
      </c>
      <c r="B1708" s="11">
        <v>85363.23</v>
      </c>
    </row>
    <row r="1709" spans="1:2" x14ac:dyDescent="0.25">
      <c r="A1709" s="4" t="s">
        <v>30</v>
      </c>
      <c r="B1709" s="11">
        <v>5934027.7899999991</v>
      </c>
    </row>
    <row r="1710" spans="1:2" x14ac:dyDescent="0.25">
      <c r="A1710" s="4" t="s">
        <v>19</v>
      </c>
      <c r="B1710" s="11">
        <v>24136614.59</v>
      </c>
    </row>
    <row r="1711" spans="1:2" x14ac:dyDescent="0.25">
      <c r="A1711" s="4" t="s">
        <v>21</v>
      </c>
      <c r="B1711" s="11">
        <v>21882688.830000002</v>
      </c>
    </row>
    <row r="1712" spans="1:2" x14ac:dyDescent="0.25">
      <c r="A1712" s="4" t="s">
        <v>33</v>
      </c>
      <c r="B1712" s="11">
        <v>1887.03</v>
      </c>
    </row>
    <row r="1713" spans="1:2" x14ac:dyDescent="0.25">
      <c r="A1713" s="4" t="s">
        <v>26</v>
      </c>
      <c r="B1713" s="11">
        <v>2082188.2199999997</v>
      </c>
    </row>
    <row r="1714" spans="1:2" x14ac:dyDescent="0.25">
      <c r="A1714" s="4" t="s">
        <v>31</v>
      </c>
      <c r="B1714" s="11">
        <v>1390186.37</v>
      </c>
    </row>
    <row r="1715" spans="1:2" x14ac:dyDescent="0.25">
      <c r="A1715" s="4" t="s">
        <v>22</v>
      </c>
      <c r="B1715" s="11">
        <v>11535377.989999996</v>
      </c>
    </row>
    <row r="1716" spans="1:2" x14ac:dyDescent="0.25">
      <c r="A1716" s="4" t="s">
        <v>23</v>
      </c>
      <c r="B1716" s="11">
        <v>3793434.0699999994</v>
      </c>
    </row>
    <row r="1717" spans="1:2" x14ac:dyDescent="0.25">
      <c r="A1717" s="4" t="s">
        <v>34</v>
      </c>
      <c r="B1717" s="11">
        <v>5736.36</v>
      </c>
    </row>
    <row r="1718" spans="1:2" x14ac:dyDescent="0.25">
      <c r="A1718" s="4" t="s">
        <v>35</v>
      </c>
      <c r="B1718" s="11">
        <v>54003.61</v>
      </c>
    </row>
    <row r="1719" spans="1:2" x14ac:dyDescent="0.25">
      <c r="A1719" s="5" t="s">
        <v>37</v>
      </c>
      <c r="B1719" s="10">
        <v>403674315.59000009</v>
      </c>
    </row>
    <row r="1720" spans="1:2" x14ac:dyDescent="0.25">
      <c r="A1720" s="4" t="s">
        <v>2</v>
      </c>
      <c r="B1720" s="11">
        <v>275928.19</v>
      </c>
    </row>
    <row r="1721" spans="1:2" x14ac:dyDescent="0.25">
      <c r="A1721" s="4" t="s">
        <v>27</v>
      </c>
      <c r="B1721" s="11">
        <v>34647.160000000003</v>
      </c>
    </row>
    <row r="1722" spans="1:2" x14ac:dyDescent="0.25">
      <c r="A1722" s="4" t="s">
        <v>5</v>
      </c>
      <c r="B1722" s="11">
        <v>12445836.870000001</v>
      </c>
    </row>
    <row r="1723" spans="1:2" x14ac:dyDescent="0.25">
      <c r="A1723" s="4" t="s">
        <v>28</v>
      </c>
      <c r="B1723" s="11">
        <v>254472.15</v>
      </c>
    </row>
    <row r="1724" spans="1:2" x14ac:dyDescent="0.25">
      <c r="A1724" s="4" t="s">
        <v>29</v>
      </c>
      <c r="B1724" s="11">
        <v>210241.06</v>
      </c>
    </row>
    <row r="1725" spans="1:2" x14ac:dyDescent="0.25">
      <c r="A1725" s="4" t="s">
        <v>24</v>
      </c>
      <c r="B1725" s="11">
        <v>20881547.119999997</v>
      </c>
    </row>
    <row r="1726" spans="1:2" x14ac:dyDescent="0.25">
      <c r="A1726" s="4" t="s">
        <v>9</v>
      </c>
      <c r="B1726" s="11">
        <v>50882575.370000005</v>
      </c>
    </row>
    <row r="1727" spans="1:2" x14ac:dyDescent="0.25">
      <c r="A1727" s="4" t="s">
        <v>13</v>
      </c>
      <c r="B1727" s="11">
        <v>16253346.250000002</v>
      </c>
    </row>
    <row r="1728" spans="1:2" x14ac:dyDescent="0.25">
      <c r="A1728" s="4" t="s">
        <v>15</v>
      </c>
      <c r="B1728" s="11">
        <v>147096885.34999999</v>
      </c>
    </row>
    <row r="1729" spans="1:2" x14ac:dyDescent="0.25">
      <c r="A1729" s="4" t="s">
        <v>18</v>
      </c>
      <c r="B1729" s="11">
        <v>17853963.059999995</v>
      </c>
    </row>
    <row r="1730" spans="1:2" x14ac:dyDescent="0.25">
      <c r="A1730" s="4" t="s">
        <v>25</v>
      </c>
      <c r="B1730" s="11">
        <v>4918617.6700000009</v>
      </c>
    </row>
    <row r="1731" spans="1:2" x14ac:dyDescent="0.25">
      <c r="A1731" s="4" t="s">
        <v>32</v>
      </c>
      <c r="B1731" s="11">
        <v>71841.539999999994</v>
      </c>
    </row>
    <row r="1732" spans="1:2" x14ac:dyDescent="0.25">
      <c r="A1732" s="4" t="s">
        <v>30</v>
      </c>
      <c r="B1732" s="11">
        <v>10261414.799999999</v>
      </c>
    </row>
    <row r="1733" spans="1:2" x14ac:dyDescent="0.25">
      <c r="A1733" s="4" t="s">
        <v>19</v>
      </c>
      <c r="B1733" s="11">
        <v>43941310.729999997</v>
      </c>
    </row>
    <row r="1734" spans="1:2" x14ac:dyDescent="0.25">
      <c r="A1734" s="4" t="s">
        <v>21</v>
      </c>
      <c r="B1734" s="11">
        <v>32796209.670000006</v>
      </c>
    </row>
    <row r="1735" spans="1:2" x14ac:dyDescent="0.25">
      <c r="A1735" s="4" t="s">
        <v>33</v>
      </c>
      <c r="B1735" s="11">
        <v>7054.62</v>
      </c>
    </row>
    <row r="1736" spans="1:2" x14ac:dyDescent="0.25">
      <c r="A1736" s="4" t="s">
        <v>26</v>
      </c>
      <c r="B1736" s="11">
        <v>4335633.379999999</v>
      </c>
    </row>
    <row r="1737" spans="1:2" x14ac:dyDescent="0.25">
      <c r="A1737" s="4" t="s">
        <v>31</v>
      </c>
      <c r="B1737" s="11">
        <v>3220369.0400000005</v>
      </c>
    </row>
    <row r="1738" spans="1:2" x14ac:dyDescent="0.25">
      <c r="A1738" s="4" t="s">
        <v>22</v>
      </c>
      <c r="B1738" s="11">
        <v>26650264.609999999</v>
      </c>
    </row>
    <row r="1739" spans="1:2" x14ac:dyDescent="0.25">
      <c r="A1739" s="4" t="s">
        <v>23</v>
      </c>
      <c r="B1739" s="11">
        <v>11203621.109999999</v>
      </c>
    </row>
    <row r="1740" spans="1:2" x14ac:dyDescent="0.25">
      <c r="A1740" s="4" t="s">
        <v>34</v>
      </c>
      <c r="B1740" s="11">
        <v>8858.76</v>
      </c>
    </row>
    <row r="1741" spans="1:2" x14ac:dyDescent="0.25">
      <c r="A1741" s="4" t="s">
        <v>35</v>
      </c>
      <c r="B1741" s="11">
        <v>69677.08</v>
      </c>
    </row>
    <row r="1742" spans="1:2" x14ac:dyDescent="0.25">
      <c r="A1742" s="5" t="s">
        <v>38</v>
      </c>
      <c r="B1742" s="10">
        <v>543915643.36000001</v>
      </c>
    </row>
    <row r="1743" spans="1:2" x14ac:dyDescent="0.25">
      <c r="A1743" s="4" t="s">
        <v>2</v>
      </c>
      <c r="B1743" s="11">
        <v>1088870.51</v>
      </c>
    </row>
    <row r="1744" spans="1:2" x14ac:dyDescent="0.25">
      <c r="A1744" s="4" t="s">
        <v>27</v>
      </c>
      <c r="B1744" s="11">
        <v>837950.05999999994</v>
      </c>
    </row>
    <row r="1745" spans="1:2" x14ac:dyDescent="0.25">
      <c r="A1745" s="4" t="s">
        <v>5</v>
      </c>
      <c r="B1745" s="11">
        <v>18273889.249999996</v>
      </c>
    </row>
    <row r="1746" spans="1:2" x14ac:dyDescent="0.25">
      <c r="A1746" s="4" t="s">
        <v>28</v>
      </c>
      <c r="B1746" s="11">
        <v>612385.67999999993</v>
      </c>
    </row>
    <row r="1747" spans="1:2" x14ac:dyDescent="0.25">
      <c r="A1747" s="4" t="s">
        <v>29</v>
      </c>
      <c r="B1747" s="11">
        <v>283656.21000000002</v>
      </c>
    </row>
    <row r="1748" spans="1:2" x14ac:dyDescent="0.25">
      <c r="A1748" s="4" t="s">
        <v>24</v>
      </c>
      <c r="B1748" s="11">
        <v>13857011.32</v>
      </c>
    </row>
    <row r="1749" spans="1:2" x14ac:dyDescent="0.25">
      <c r="A1749" s="4" t="s">
        <v>9</v>
      </c>
      <c r="B1749" s="11">
        <v>77504556.099999994</v>
      </c>
    </row>
    <row r="1750" spans="1:2" x14ac:dyDescent="0.25">
      <c r="A1750" s="4" t="s">
        <v>13</v>
      </c>
      <c r="B1750" s="11">
        <v>26634976.889999993</v>
      </c>
    </row>
    <row r="1751" spans="1:2" x14ac:dyDescent="0.25">
      <c r="A1751" s="4" t="s">
        <v>15</v>
      </c>
      <c r="B1751" s="11">
        <v>118129802.22000001</v>
      </c>
    </row>
    <row r="1752" spans="1:2" x14ac:dyDescent="0.25">
      <c r="A1752" s="4" t="s">
        <v>18</v>
      </c>
      <c r="B1752" s="11">
        <v>26258499.360000003</v>
      </c>
    </row>
    <row r="1753" spans="1:2" x14ac:dyDescent="0.25">
      <c r="A1753" s="4" t="s">
        <v>25</v>
      </c>
      <c r="B1753" s="11">
        <v>5743650.5199999996</v>
      </c>
    </row>
    <row r="1754" spans="1:2" x14ac:dyDescent="0.25">
      <c r="A1754" s="4" t="s">
        <v>32</v>
      </c>
      <c r="B1754" s="11">
        <v>727223.27000000014</v>
      </c>
    </row>
    <row r="1755" spans="1:2" x14ac:dyDescent="0.25">
      <c r="A1755" s="4" t="s">
        <v>30</v>
      </c>
      <c r="B1755" s="11">
        <v>19742582.180000003</v>
      </c>
    </row>
    <row r="1756" spans="1:2" x14ac:dyDescent="0.25">
      <c r="A1756" s="4" t="s">
        <v>19</v>
      </c>
      <c r="B1756" s="11">
        <v>66869415.879999973</v>
      </c>
    </row>
    <row r="1757" spans="1:2" x14ac:dyDescent="0.25">
      <c r="A1757" s="4" t="s">
        <v>21</v>
      </c>
      <c r="B1757" s="11">
        <v>80719218.420000061</v>
      </c>
    </row>
    <row r="1758" spans="1:2" x14ac:dyDescent="0.25">
      <c r="A1758" s="4" t="s">
        <v>33</v>
      </c>
      <c r="B1758" s="11">
        <v>34326.14</v>
      </c>
    </row>
    <row r="1759" spans="1:2" x14ac:dyDescent="0.25">
      <c r="A1759" s="4" t="s">
        <v>26</v>
      </c>
      <c r="B1759" s="11">
        <v>7823091.3299999973</v>
      </c>
    </row>
    <row r="1760" spans="1:2" x14ac:dyDescent="0.25">
      <c r="A1760" s="4" t="s">
        <v>31</v>
      </c>
      <c r="B1760" s="11">
        <v>9822142.9299999997</v>
      </c>
    </row>
    <row r="1761" spans="1:2" x14ac:dyDescent="0.25">
      <c r="A1761" s="4" t="s">
        <v>22</v>
      </c>
      <c r="B1761" s="11">
        <v>51797119.049999982</v>
      </c>
    </row>
    <row r="1762" spans="1:2" x14ac:dyDescent="0.25">
      <c r="A1762" s="4" t="s">
        <v>23</v>
      </c>
      <c r="B1762" s="11">
        <v>17000409.269999996</v>
      </c>
    </row>
    <row r="1763" spans="1:2" x14ac:dyDescent="0.25">
      <c r="A1763" s="4" t="s">
        <v>34</v>
      </c>
      <c r="B1763" s="11">
        <v>54762.399999999994</v>
      </c>
    </row>
    <row r="1764" spans="1:2" x14ac:dyDescent="0.25">
      <c r="A1764" s="4" t="s">
        <v>35</v>
      </c>
      <c r="B1764" s="11">
        <v>100104.37</v>
      </c>
    </row>
    <row r="1765" spans="1:2" x14ac:dyDescent="0.25">
      <c r="A1765" s="5" t="s">
        <v>50</v>
      </c>
      <c r="B1765" s="10">
        <v>379473312.07999998</v>
      </c>
    </row>
    <row r="1766" spans="1:2" x14ac:dyDescent="0.25">
      <c r="A1766" s="4" t="s">
        <v>2</v>
      </c>
      <c r="B1766" s="11">
        <v>458684.14999999991</v>
      </c>
    </row>
    <row r="1767" spans="1:2" x14ac:dyDescent="0.25">
      <c r="A1767" s="4" t="s">
        <v>27</v>
      </c>
      <c r="B1767" s="11">
        <v>127739.1</v>
      </c>
    </row>
    <row r="1768" spans="1:2" x14ac:dyDescent="0.25">
      <c r="A1768" s="4" t="s">
        <v>5</v>
      </c>
      <c r="B1768" s="11">
        <v>14246996.879999995</v>
      </c>
    </row>
    <row r="1769" spans="1:2" x14ac:dyDescent="0.25">
      <c r="A1769" s="4" t="s">
        <v>28</v>
      </c>
      <c r="B1769" s="11">
        <v>37143.949999999997</v>
      </c>
    </row>
    <row r="1770" spans="1:2" x14ac:dyDescent="0.25">
      <c r="A1770" s="4" t="s">
        <v>29</v>
      </c>
      <c r="B1770" s="11">
        <v>136575.35</v>
      </c>
    </row>
    <row r="1771" spans="1:2" x14ac:dyDescent="0.25">
      <c r="A1771" s="4" t="s">
        <v>24</v>
      </c>
      <c r="B1771" s="11">
        <v>8279820.4900000021</v>
      </c>
    </row>
    <row r="1772" spans="1:2" x14ac:dyDescent="0.25">
      <c r="A1772" s="4" t="s">
        <v>9</v>
      </c>
      <c r="B1772" s="11">
        <v>84429554.269999981</v>
      </c>
    </row>
    <row r="1773" spans="1:2" x14ac:dyDescent="0.25">
      <c r="A1773" s="4" t="s">
        <v>13</v>
      </c>
      <c r="B1773" s="11">
        <v>16070971.559999999</v>
      </c>
    </row>
    <row r="1774" spans="1:2" x14ac:dyDescent="0.25">
      <c r="A1774" s="4" t="s">
        <v>15</v>
      </c>
      <c r="B1774" s="11">
        <v>115854353.75999999</v>
      </c>
    </row>
    <row r="1775" spans="1:2" x14ac:dyDescent="0.25">
      <c r="A1775" s="4" t="s">
        <v>18</v>
      </c>
      <c r="B1775" s="11">
        <v>15008590.669999996</v>
      </c>
    </row>
    <row r="1776" spans="1:2" x14ac:dyDescent="0.25">
      <c r="A1776" s="4" t="s">
        <v>25</v>
      </c>
      <c r="B1776" s="11">
        <v>3628661.5500000003</v>
      </c>
    </row>
    <row r="1777" spans="1:2" x14ac:dyDescent="0.25">
      <c r="A1777" s="4" t="s">
        <v>32</v>
      </c>
      <c r="B1777" s="11">
        <v>132013.21999999997</v>
      </c>
    </row>
    <row r="1778" spans="1:2" x14ac:dyDescent="0.25">
      <c r="A1778" s="4" t="s">
        <v>30</v>
      </c>
      <c r="B1778" s="11">
        <v>13683451.710000005</v>
      </c>
    </row>
    <row r="1779" spans="1:2" x14ac:dyDescent="0.25">
      <c r="A1779" s="4" t="s">
        <v>19</v>
      </c>
      <c r="B1779" s="11">
        <v>29638761.960000008</v>
      </c>
    </row>
    <row r="1780" spans="1:2" x14ac:dyDescent="0.25">
      <c r="A1780" s="4" t="s">
        <v>21</v>
      </c>
      <c r="B1780" s="11">
        <v>32390834.379999988</v>
      </c>
    </row>
    <row r="1781" spans="1:2" x14ac:dyDescent="0.25">
      <c r="A1781" s="4" t="s">
        <v>33</v>
      </c>
      <c r="B1781" s="11">
        <v>19048.190000000002</v>
      </c>
    </row>
    <row r="1782" spans="1:2" x14ac:dyDescent="0.25">
      <c r="A1782" s="4" t="s">
        <v>26</v>
      </c>
      <c r="B1782" s="11">
        <v>3818356.7899999996</v>
      </c>
    </row>
    <row r="1783" spans="1:2" x14ac:dyDescent="0.25">
      <c r="A1783" s="4" t="s">
        <v>31</v>
      </c>
      <c r="B1783" s="11">
        <v>9541347.820000004</v>
      </c>
    </row>
    <row r="1784" spans="1:2" x14ac:dyDescent="0.25">
      <c r="A1784" s="4" t="s">
        <v>22</v>
      </c>
      <c r="B1784" s="11">
        <v>24414698.800000001</v>
      </c>
    </row>
    <row r="1785" spans="1:2" x14ac:dyDescent="0.25">
      <c r="A1785" s="4" t="s">
        <v>23</v>
      </c>
      <c r="B1785" s="11">
        <v>7466083.5799999991</v>
      </c>
    </row>
    <row r="1786" spans="1:2" x14ac:dyDescent="0.25">
      <c r="A1786" s="4" t="s">
        <v>34</v>
      </c>
      <c r="B1786" s="11">
        <v>30884.25</v>
      </c>
    </row>
    <row r="1787" spans="1:2" x14ac:dyDescent="0.25">
      <c r="A1787" s="4" t="s">
        <v>35</v>
      </c>
      <c r="B1787" s="11">
        <v>58739.65</v>
      </c>
    </row>
    <row r="1788" spans="1:2" x14ac:dyDescent="0.25">
      <c r="A1788" s="5" t="s">
        <v>52</v>
      </c>
      <c r="B1788" s="10">
        <v>200450054.14999998</v>
      </c>
    </row>
    <row r="1789" spans="1:2" x14ac:dyDescent="0.25">
      <c r="A1789" s="4" t="s">
        <v>2</v>
      </c>
      <c r="B1789" s="11">
        <v>283518.48</v>
      </c>
    </row>
    <row r="1790" spans="1:2" x14ac:dyDescent="0.25">
      <c r="A1790" s="4" t="s">
        <v>27</v>
      </c>
      <c r="B1790" s="11">
        <v>1519.02</v>
      </c>
    </row>
    <row r="1791" spans="1:2" x14ac:dyDescent="0.25">
      <c r="A1791" s="4" t="s">
        <v>5</v>
      </c>
      <c r="B1791" s="11">
        <v>4076804.7699999991</v>
      </c>
    </row>
    <row r="1792" spans="1:2" x14ac:dyDescent="0.25">
      <c r="A1792" s="4" t="s">
        <v>28</v>
      </c>
      <c r="B1792" s="11">
        <v>500</v>
      </c>
    </row>
    <row r="1793" spans="1:2" x14ac:dyDescent="0.25">
      <c r="A1793" s="4" t="s">
        <v>29</v>
      </c>
      <c r="B1793" s="11">
        <v>2800</v>
      </c>
    </row>
    <row r="1794" spans="1:2" x14ac:dyDescent="0.25">
      <c r="A1794" s="4" t="s">
        <v>24</v>
      </c>
      <c r="B1794" s="11">
        <v>656175.31000000006</v>
      </c>
    </row>
    <row r="1795" spans="1:2" x14ac:dyDescent="0.25">
      <c r="A1795" s="4" t="s">
        <v>9</v>
      </c>
      <c r="B1795" s="11">
        <v>24781016.109999999</v>
      </c>
    </row>
    <row r="1796" spans="1:2" x14ac:dyDescent="0.25">
      <c r="A1796" s="4" t="s">
        <v>13</v>
      </c>
      <c r="B1796" s="11">
        <v>2082563.2400000002</v>
      </c>
    </row>
    <row r="1797" spans="1:2" x14ac:dyDescent="0.25">
      <c r="A1797" s="4" t="s">
        <v>15</v>
      </c>
      <c r="B1797" s="11">
        <v>106801557.68999995</v>
      </c>
    </row>
    <row r="1798" spans="1:2" x14ac:dyDescent="0.25">
      <c r="A1798" s="4" t="s">
        <v>18</v>
      </c>
      <c r="B1798" s="11">
        <v>2673029.4</v>
      </c>
    </row>
    <row r="1799" spans="1:2" x14ac:dyDescent="0.25">
      <c r="A1799" s="4" t="s">
        <v>25</v>
      </c>
      <c r="B1799" s="11">
        <v>2632806.8399999994</v>
      </c>
    </row>
    <row r="1800" spans="1:2" x14ac:dyDescent="0.25">
      <c r="A1800" s="4" t="s">
        <v>32</v>
      </c>
      <c r="B1800" s="11">
        <v>22700</v>
      </c>
    </row>
    <row r="1801" spans="1:2" x14ac:dyDescent="0.25">
      <c r="A1801" s="4" t="s">
        <v>30</v>
      </c>
      <c r="B1801" s="11">
        <v>6006607.8400000017</v>
      </c>
    </row>
    <row r="1802" spans="1:2" x14ac:dyDescent="0.25">
      <c r="A1802" s="4" t="s">
        <v>19</v>
      </c>
      <c r="B1802" s="11">
        <v>7040174.6800000006</v>
      </c>
    </row>
    <row r="1803" spans="1:2" x14ac:dyDescent="0.25">
      <c r="A1803" s="4" t="s">
        <v>21</v>
      </c>
      <c r="B1803" s="11">
        <v>11502337.77</v>
      </c>
    </row>
    <row r="1804" spans="1:2" x14ac:dyDescent="0.25">
      <c r="A1804" s="4" t="s">
        <v>33</v>
      </c>
      <c r="B1804" s="11">
        <v>34213.949999999997</v>
      </c>
    </row>
    <row r="1805" spans="1:2" x14ac:dyDescent="0.25">
      <c r="A1805" s="4" t="s">
        <v>26</v>
      </c>
      <c r="B1805" s="11">
        <v>6136764.46</v>
      </c>
    </row>
    <row r="1806" spans="1:2" x14ac:dyDescent="0.25">
      <c r="A1806" s="4" t="s">
        <v>31</v>
      </c>
      <c r="B1806" s="11">
        <v>1090205.1399999999</v>
      </c>
    </row>
    <row r="1807" spans="1:2" x14ac:dyDescent="0.25">
      <c r="A1807" s="4" t="s">
        <v>22</v>
      </c>
      <c r="B1807" s="11">
        <v>18032790.339999996</v>
      </c>
    </row>
    <row r="1808" spans="1:2" x14ac:dyDescent="0.25">
      <c r="A1808" s="4" t="s">
        <v>23</v>
      </c>
      <c r="B1808" s="11">
        <v>6538390.0300000003</v>
      </c>
    </row>
    <row r="1809" spans="1:2" x14ac:dyDescent="0.25">
      <c r="A1809" s="4" t="s">
        <v>34</v>
      </c>
      <c r="B1809" s="11">
        <v>25511.15</v>
      </c>
    </row>
    <row r="1810" spans="1:2" x14ac:dyDescent="0.25">
      <c r="A1810" s="4" t="s">
        <v>35</v>
      </c>
      <c r="B1810" s="11">
        <v>28067.93</v>
      </c>
    </row>
    <row r="1811" spans="1:2" x14ac:dyDescent="0.25">
      <c r="A1811" s="5" t="s">
        <v>53</v>
      </c>
      <c r="B1811" s="10">
        <v>32631772.579999998</v>
      </c>
    </row>
    <row r="1812" spans="1:2" x14ac:dyDescent="0.25">
      <c r="A1812" s="4" t="s">
        <v>2</v>
      </c>
      <c r="B1812" s="11">
        <v>4600</v>
      </c>
    </row>
    <row r="1813" spans="1:2" x14ac:dyDescent="0.25">
      <c r="A1813" s="4" t="s">
        <v>5</v>
      </c>
      <c r="B1813" s="11">
        <v>1270103.95</v>
      </c>
    </row>
    <row r="1814" spans="1:2" x14ac:dyDescent="0.25">
      <c r="A1814" s="4" t="s">
        <v>28</v>
      </c>
      <c r="B1814" s="11">
        <v>1500</v>
      </c>
    </row>
    <row r="1815" spans="1:2" x14ac:dyDescent="0.25">
      <c r="A1815" s="4" t="s">
        <v>24</v>
      </c>
      <c r="B1815" s="11">
        <v>430072.19000000006</v>
      </c>
    </row>
    <row r="1816" spans="1:2" x14ac:dyDescent="0.25">
      <c r="A1816" s="4" t="s">
        <v>9</v>
      </c>
      <c r="B1816" s="11">
        <v>7484443.7100000009</v>
      </c>
    </row>
    <row r="1817" spans="1:2" x14ac:dyDescent="0.25">
      <c r="A1817" s="4" t="s">
        <v>13</v>
      </c>
      <c r="B1817" s="11">
        <v>2525511.94</v>
      </c>
    </row>
    <row r="1818" spans="1:2" x14ac:dyDescent="0.25">
      <c r="A1818" s="4" t="s">
        <v>15</v>
      </c>
      <c r="B1818" s="11">
        <v>2210665.02</v>
      </c>
    </row>
    <row r="1819" spans="1:2" x14ac:dyDescent="0.25">
      <c r="A1819" s="4" t="s">
        <v>18</v>
      </c>
      <c r="B1819" s="11">
        <v>3162983.87</v>
      </c>
    </row>
    <row r="1820" spans="1:2" x14ac:dyDescent="0.25">
      <c r="A1820" s="4" t="s">
        <v>25</v>
      </c>
      <c r="B1820" s="11">
        <v>268967.37</v>
      </c>
    </row>
    <row r="1821" spans="1:2" x14ac:dyDescent="0.25">
      <c r="A1821" s="4" t="s">
        <v>32</v>
      </c>
      <c r="B1821" s="11">
        <v>2300</v>
      </c>
    </row>
    <row r="1822" spans="1:2" x14ac:dyDescent="0.25">
      <c r="A1822" s="4" t="s">
        <v>30</v>
      </c>
      <c r="B1822" s="11">
        <v>46988.11</v>
      </c>
    </row>
    <row r="1823" spans="1:2" x14ac:dyDescent="0.25">
      <c r="A1823" s="4" t="s">
        <v>19</v>
      </c>
      <c r="B1823" s="11">
        <v>2905457.5499999993</v>
      </c>
    </row>
    <row r="1824" spans="1:2" x14ac:dyDescent="0.25">
      <c r="A1824" s="4" t="s">
        <v>21</v>
      </c>
      <c r="B1824" s="11">
        <v>8070593.0799999991</v>
      </c>
    </row>
    <row r="1825" spans="1:2" x14ac:dyDescent="0.25">
      <c r="A1825" s="4" t="s">
        <v>26</v>
      </c>
      <c r="B1825" s="11">
        <v>44159.71</v>
      </c>
    </row>
    <row r="1826" spans="1:2" x14ac:dyDescent="0.25">
      <c r="A1826" s="4" t="s">
        <v>31</v>
      </c>
      <c r="B1826" s="11">
        <v>65710.62</v>
      </c>
    </row>
    <row r="1827" spans="1:2" x14ac:dyDescent="0.25">
      <c r="A1827" s="4" t="s">
        <v>22</v>
      </c>
      <c r="B1827" s="11">
        <v>2728518.4</v>
      </c>
    </row>
    <row r="1828" spans="1:2" x14ac:dyDescent="0.25">
      <c r="A1828" s="4" t="s">
        <v>23</v>
      </c>
      <c r="B1828" s="11">
        <v>1409197.0599999998</v>
      </c>
    </row>
    <row r="1829" spans="1:2" x14ac:dyDescent="0.25">
      <c r="A1829" s="5" t="s">
        <v>54</v>
      </c>
      <c r="B1829" s="10">
        <v>602327245.66000009</v>
      </c>
    </row>
    <row r="1830" spans="1:2" x14ac:dyDescent="0.25">
      <c r="A1830" s="4" t="s">
        <v>2</v>
      </c>
      <c r="B1830" s="11">
        <v>618326.48999999987</v>
      </c>
    </row>
    <row r="1831" spans="1:2" x14ac:dyDescent="0.25">
      <c r="A1831" s="4" t="s">
        <v>27</v>
      </c>
      <c r="B1831" s="11">
        <v>16035.8</v>
      </c>
    </row>
    <row r="1832" spans="1:2" x14ac:dyDescent="0.25">
      <c r="A1832" s="4" t="s">
        <v>5</v>
      </c>
      <c r="B1832" s="11">
        <v>10723851.300000001</v>
      </c>
    </row>
    <row r="1833" spans="1:2" x14ac:dyDescent="0.25">
      <c r="A1833" s="4" t="s">
        <v>28</v>
      </c>
      <c r="B1833" s="11">
        <v>16182.59</v>
      </c>
    </row>
    <row r="1834" spans="1:2" x14ac:dyDescent="0.25">
      <c r="A1834" s="4" t="s">
        <v>29</v>
      </c>
      <c r="B1834" s="11">
        <v>4600</v>
      </c>
    </row>
    <row r="1835" spans="1:2" x14ac:dyDescent="0.25">
      <c r="A1835" s="4" t="s">
        <v>24</v>
      </c>
      <c r="B1835" s="11">
        <v>1599213.33</v>
      </c>
    </row>
    <row r="1836" spans="1:2" x14ac:dyDescent="0.25">
      <c r="A1836" s="4" t="s">
        <v>9</v>
      </c>
      <c r="B1836" s="11">
        <v>135997071.73000002</v>
      </c>
    </row>
    <row r="1837" spans="1:2" x14ac:dyDescent="0.25">
      <c r="A1837" s="4" t="s">
        <v>13</v>
      </c>
      <c r="B1837" s="11">
        <v>8398180.4600000009</v>
      </c>
    </row>
    <row r="1838" spans="1:2" x14ac:dyDescent="0.25">
      <c r="A1838" s="4" t="s">
        <v>15</v>
      </c>
      <c r="B1838" s="11">
        <v>281977532.12</v>
      </c>
    </row>
    <row r="1839" spans="1:2" x14ac:dyDescent="0.25">
      <c r="A1839" s="4" t="s">
        <v>18</v>
      </c>
      <c r="B1839" s="11">
        <v>7431450.7400000012</v>
      </c>
    </row>
    <row r="1840" spans="1:2" x14ac:dyDescent="0.25">
      <c r="A1840" s="4" t="s">
        <v>25</v>
      </c>
      <c r="B1840" s="11">
        <v>6745247.4099999974</v>
      </c>
    </row>
    <row r="1841" spans="1:2" x14ac:dyDescent="0.25">
      <c r="A1841" s="4" t="s">
        <v>32</v>
      </c>
      <c r="B1841" s="11">
        <v>36399.380000000005</v>
      </c>
    </row>
    <row r="1842" spans="1:2" x14ac:dyDescent="0.25">
      <c r="A1842" s="4" t="s">
        <v>30</v>
      </c>
      <c r="B1842" s="11">
        <v>11734855.629999997</v>
      </c>
    </row>
    <row r="1843" spans="1:2" x14ac:dyDescent="0.25">
      <c r="A1843" s="4" t="s">
        <v>19</v>
      </c>
      <c r="B1843" s="11">
        <v>18680167.980000004</v>
      </c>
    </row>
    <row r="1844" spans="1:2" x14ac:dyDescent="0.25">
      <c r="A1844" s="4" t="s">
        <v>21</v>
      </c>
      <c r="B1844" s="11">
        <v>25746745.789999995</v>
      </c>
    </row>
    <row r="1845" spans="1:2" x14ac:dyDescent="0.25">
      <c r="A1845" s="4" t="s">
        <v>33</v>
      </c>
      <c r="B1845" s="11">
        <v>61641.68</v>
      </c>
    </row>
    <row r="1846" spans="1:2" x14ac:dyDescent="0.25">
      <c r="A1846" s="4" t="s">
        <v>26</v>
      </c>
      <c r="B1846" s="11">
        <v>12408961.469999999</v>
      </c>
    </row>
    <row r="1847" spans="1:2" x14ac:dyDescent="0.25">
      <c r="A1847" s="4" t="s">
        <v>31</v>
      </c>
      <c r="B1847" s="11">
        <v>3673394.0100000002</v>
      </c>
    </row>
    <row r="1848" spans="1:2" x14ac:dyDescent="0.25">
      <c r="A1848" s="4" t="s">
        <v>22</v>
      </c>
      <c r="B1848" s="11">
        <v>55387280.689999998</v>
      </c>
    </row>
    <row r="1849" spans="1:2" x14ac:dyDescent="0.25">
      <c r="A1849" s="4" t="s">
        <v>23</v>
      </c>
      <c r="B1849" s="11">
        <v>20766715.420000002</v>
      </c>
    </row>
    <row r="1850" spans="1:2" x14ac:dyDescent="0.25">
      <c r="A1850" s="4" t="s">
        <v>34</v>
      </c>
      <c r="B1850" s="11">
        <v>43679.21</v>
      </c>
    </row>
    <row r="1851" spans="1:2" x14ac:dyDescent="0.25">
      <c r="A1851" s="4" t="s">
        <v>35</v>
      </c>
      <c r="B1851" s="11">
        <v>259712.43000000002</v>
      </c>
    </row>
    <row r="1852" spans="1:2" x14ac:dyDescent="0.25">
      <c r="A1852" s="5" t="s">
        <v>55</v>
      </c>
      <c r="B1852" s="10">
        <v>240199250.05999991</v>
      </c>
    </row>
    <row r="1853" spans="1:2" x14ac:dyDescent="0.25">
      <c r="A1853" s="4" t="s">
        <v>2</v>
      </c>
      <c r="B1853" s="11">
        <v>335152.78999999998</v>
      </c>
    </row>
    <row r="1854" spans="1:2" x14ac:dyDescent="0.25">
      <c r="A1854" s="4" t="s">
        <v>5</v>
      </c>
      <c r="B1854" s="11">
        <v>8088199.7100000009</v>
      </c>
    </row>
    <row r="1855" spans="1:2" x14ac:dyDescent="0.25">
      <c r="A1855" s="4" t="s">
        <v>28</v>
      </c>
      <c r="B1855" s="11">
        <v>478050.42</v>
      </c>
    </row>
    <row r="1856" spans="1:2" x14ac:dyDescent="0.25">
      <c r="A1856" s="4" t="s">
        <v>29</v>
      </c>
      <c r="B1856" s="11">
        <v>13593.5</v>
      </c>
    </row>
    <row r="1857" spans="1:2" x14ac:dyDescent="0.25">
      <c r="A1857" s="4" t="s">
        <v>24</v>
      </c>
      <c r="B1857" s="11">
        <v>7562567.7999999998</v>
      </c>
    </row>
    <row r="1858" spans="1:2" x14ac:dyDescent="0.25">
      <c r="A1858" s="4" t="s">
        <v>9</v>
      </c>
      <c r="B1858" s="11">
        <v>33350359.329999998</v>
      </c>
    </row>
    <row r="1859" spans="1:2" x14ac:dyDescent="0.25">
      <c r="A1859" s="4" t="s">
        <v>13</v>
      </c>
      <c r="B1859" s="11">
        <v>10581245.57</v>
      </c>
    </row>
    <row r="1860" spans="1:2" x14ac:dyDescent="0.25">
      <c r="A1860" s="4" t="s">
        <v>15</v>
      </c>
      <c r="B1860" s="11">
        <v>100915597.08999996</v>
      </c>
    </row>
    <row r="1861" spans="1:2" x14ac:dyDescent="0.25">
      <c r="A1861" s="4" t="s">
        <v>18</v>
      </c>
      <c r="B1861" s="11">
        <v>17470832.489999998</v>
      </c>
    </row>
    <row r="1862" spans="1:2" x14ac:dyDescent="0.25">
      <c r="A1862" s="4" t="s">
        <v>25</v>
      </c>
      <c r="B1862" s="11">
        <v>1042075.73</v>
      </c>
    </row>
    <row r="1863" spans="1:2" x14ac:dyDescent="0.25">
      <c r="A1863" s="4" t="s">
        <v>30</v>
      </c>
      <c r="B1863" s="11">
        <v>8687512.5099999998</v>
      </c>
    </row>
    <row r="1864" spans="1:2" x14ac:dyDescent="0.25">
      <c r="A1864" s="4" t="s">
        <v>19</v>
      </c>
      <c r="B1864" s="11">
        <v>8247804.4900000012</v>
      </c>
    </row>
    <row r="1865" spans="1:2" x14ac:dyDescent="0.25">
      <c r="A1865" s="4" t="s">
        <v>21</v>
      </c>
      <c r="B1865" s="11">
        <v>17467476.439999994</v>
      </c>
    </row>
    <row r="1866" spans="1:2" x14ac:dyDescent="0.25">
      <c r="A1866" s="4" t="s">
        <v>26</v>
      </c>
      <c r="B1866" s="11">
        <v>704852.70000000007</v>
      </c>
    </row>
    <row r="1867" spans="1:2" x14ac:dyDescent="0.25">
      <c r="A1867" s="4" t="s">
        <v>31</v>
      </c>
      <c r="B1867" s="11">
        <v>275031.39</v>
      </c>
    </row>
    <row r="1868" spans="1:2" x14ac:dyDescent="0.25">
      <c r="A1868" s="4" t="s">
        <v>22</v>
      </c>
      <c r="B1868" s="11">
        <v>20726756.449999992</v>
      </c>
    </row>
    <row r="1869" spans="1:2" x14ac:dyDescent="0.25">
      <c r="A1869" s="4" t="s">
        <v>23</v>
      </c>
      <c r="B1869" s="11">
        <v>4252141.6500000004</v>
      </c>
    </row>
    <row r="1870" spans="1:2" x14ac:dyDescent="0.25">
      <c r="A1870" s="5" t="s">
        <v>56</v>
      </c>
      <c r="B1870" s="10">
        <v>711237.90999999992</v>
      </c>
    </row>
    <row r="1871" spans="1:2" x14ac:dyDescent="0.25">
      <c r="A1871" s="4" t="s">
        <v>5</v>
      </c>
      <c r="B1871" s="11">
        <v>4163.9799999999996</v>
      </c>
    </row>
    <row r="1872" spans="1:2" x14ac:dyDescent="0.25">
      <c r="A1872" s="4" t="s">
        <v>9</v>
      </c>
      <c r="B1872" s="11">
        <v>50964.14</v>
      </c>
    </row>
    <row r="1873" spans="1:2" x14ac:dyDescent="0.25">
      <c r="A1873" s="4" t="s">
        <v>13</v>
      </c>
      <c r="B1873" s="11">
        <v>1260.9100000000001</v>
      </c>
    </row>
    <row r="1874" spans="1:2" x14ac:dyDescent="0.25">
      <c r="A1874" s="4" t="s">
        <v>15</v>
      </c>
      <c r="B1874" s="11">
        <v>308105.61</v>
      </c>
    </row>
    <row r="1875" spans="1:2" x14ac:dyDescent="0.25">
      <c r="A1875" s="4" t="s">
        <v>18</v>
      </c>
      <c r="B1875" s="11">
        <v>36447.14</v>
      </c>
    </row>
    <row r="1876" spans="1:2" x14ac:dyDescent="0.25">
      <c r="A1876" s="4" t="s">
        <v>30</v>
      </c>
      <c r="B1876" s="11">
        <v>67765.259999999995</v>
      </c>
    </row>
    <row r="1877" spans="1:2" x14ac:dyDescent="0.25">
      <c r="A1877" s="4" t="s">
        <v>19</v>
      </c>
      <c r="B1877" s="11">
        <v>84875.78</v>
      </c>
    </row>
    <row r="1878" spans="1:2" x14ac:dyDescent="0.25">
      <c r="A1878" s="4" t="s">
        <v>21</v>
      </c>
      <c r="B1878" s="11">
        <v>86982.73</v>
      </c>
    </row>
    <row r="1879" spans="1:2" x14ac:dyDescent="0.25">
      <c r="A1879" s="4" t="s">
        <v>26</v>
      </c>
      <c r="B1879" s="11">
        <v>12778.11</v>
      </c>
    </row>
    <row r="1880" spans="1:2" x14ac:dyDescent="0.25">
      <c r="A1880" s="4" t="s">
        <v>31</v>
      </c>
      <c r="B1880" s="11">
        <v>561.1</v>
      </c>
    </row>
    <row r="1881" spans="1:2" x14ac:dyDescent="0.25">
      <c r="A1881" s="4" t="s">
        <v>22</v>
      </c>
      <c r="B1881" s="11">
        <v>34496.200000000004</v>
      </c>
    </row>
    <row r="1882" spans="1:2" x14ac:dyDescent="0.25">
      <c r="A1882" s="4" t="s">
        <v>23</v>
      </c>
      <c r="B1882" s="11">
        <v>22836.95</v>
      </c>
    </row>
    <row r="1883" spans="1:2" x14ac:dyDescent="0.25">
      <c r="A1883" s="5" t="s">
        <v>57</v>
      </c>
      <c r="B1883" s="10">
        <v>19270165.650000006</v>
      </c>
    </row>
    <row r="1884" spans="1:2" x14ac:dyDescent="0.25">
      <c r="A1884" s="4" t="s">
        <v>5</v>
      </c>
      <c r="B1884" s="11">
        <v>1171995.96</v>
      </c>
    </row>
    <row r="1885" spans="1:2" x14ac:dyDescent="0.25">
      <c r="A1885" s="4" t="s">
        <v>24</v>
      </c>
      <c r="B1885" s="11">
        <v>868915.97</v>
      </c>
    </row>
    <row r="1886" spans="1:2" x14ac:dyDescent="0.25">
      <c r="A1886" s="4" t="s">
        <v>9</v>
      </c>
      <c r="B1886" s="11">
        <v>1281242.4400000002</v>
      </c>
    </row>
    <row r="1887" spans="1:2" x14ac:dyDescent="0.25">
      <c r="A1887" s="4" t="s">
        <v>13</v>
      </c>
      <c r="B1887" s="11">
        <v>597952.48</v>
      </c>
    </row>
    <row r="1888" spans="1:2" x14ac:dyDescent="0.25">
      <c r="A1888" s="4" t="s">
        <v>15</v>
      </c>
      <c r="B1888" s="11">
        <v>7363822.6900000004</v>
      </c>
    </row>
    <row r="1889" spans="1:2" x14ac:dyDescent="0.25">
      <c r="A1889" s="4" t="s">
        <v>18</v>
      </c>
      <c r="B1889" s="11">
        <v>1654280.2500000002</v>
      </c>
    </row>
    <row r="1890" spans="1:2" x14ac:dyDescent="0.25">
      <c r="A1890" s="4" t="s">
        <v>25</v>
      </c>
      <c r="B1890" s="11">
        <v>252334.69999999998</v>
      </c>
    </row>
    <row r="1891" spans="1:2" x14ac:dyDescent="0.25">
      <c r="A1891" s="4" t="s">
        <v>32</v>
      </c>
      <c r="B1891" s="11">
        <v>1212.8800000000001</v>
      </c>
    </row>
    <row r="1892" spans="1:2" x14ac:dyDescent="0.25">
      <c r="A1892" s="4" t="s">
        <v>30</v>
      </c>
      <c r="B1892" s="11">
        <v>727965.46</v>
      </c>
    </row>
    <row r="1893" spans="1:2" x14ac:dyDescent="0.25">
      <c r="A1893" s="4" t="s">
        <v>19</v>
      </c>
      <c r="B1893" s="11">
        <v>2942266.26</v>
      </c>
    </row>
    <row r="1894" spans="1:2" x14ac:dyDescent="0.25">
      <c r="A1894" s="4" t="s">
        <v>21</v>
      </c>
      <c r="B1894" s="11">
        <v>738879.29</v>
      </c>
    </row>
    <row r="1895" spans="1:2" x14ac:dyDescent="0.25">
      <c r="A1895" s="4" t="s">
        <v>26</v>
      </c>
      <c r="B1895" s="11">
        <v>122578.25</v>
      </c>
    </row>
    <row r="1896" spans="1:2" x14ac:dyDescent="0.25">
      <c r="A1896" s="4" t="s">
        <v>31</v>
      </c>
      <c r="B1896" s="11">
        <v>64466.03</v>
      </c>
    </row>
    <row r="1897" spans="1:2" x14ac:dyDescent="0.25">
      <c r="A1897" s="4" t="s">
        <v>22</v>
      </c>
      <c r="B1897" s="11">
        <v>1248297.19</v>
      </c>
    </row>
    <row r="1898" spans="1:2" x14ac:dyDescent="0.25">
      <c r="A1898" s="4" t="s">
        <v>23</v>
      </c>
      <c r="B1898" s="11">
        <v>233955.8</v>
      </c>
    </row>
  </sheetData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1"/>
  <sheetViews>
    <sheetView workbookViewId="0">
      <selection activeCell="A5" sqref="A5"/>
    </sheetView>
  </sheetViews>
  <sheetFormatPr baseColWidth="10" defaultColWidth="8.85546875" defaultRowHeight="15" x14ac:dyDescent="0.25"/>
  <cols>
    <col min="1" max="1" width="83.42578125" bestFit="1" customWidth="1"/>
    <col min="2" max="2" width="17.7109375" bestFit="1" customWidth="1"/>
    <col min="3" max="3" width="7.140625" bestFit="1" customWidth="1"/>
    <col min="4" max="4" width="22.85546875" bestFit="1" customWidth="1"/>
    <col min="5" max="5" width="7.140625" bestFit="1" customWidth="1"/>
    <col min="6" max="6" width="22.85546875" bestFit="1" customWidth="1"/>
    <col min="7" max="7" width="7.140625" bestFit="1" customWidth="1"/>
    <col min="8" max="8" width="24.85546875" bestFit="1" customWidth="1"/>
    <col min="9" max="9" width="6.42578125" bestFit="1" customWidth="1"/>
    <col min="10" max="10" width="24.85546875" bestFit="1" customWidth="1"/>
    <col min="11" max="11" width="6.42578125" bestFit="1" customWidth="1"/>
    <col min="12" max="12" width="24.85546875" bestFit="1" customWidth="1"/>
    <col min="13" max="13" width="6.42578125" bestFit="1" customWidth="1"/>
    <col min="14" max="14" width="24.85546875" bestFit="1" customWidth="1"/>
    <col min="15" max="15" width="6.42578125" bestFit="1" customWidth="1"/>
    <col min="16" max="16" width="24.85546875" bestFit="1" customWidth="1"/>
    <col min="17" max="17" width="6.42578125" bestFit="1" customWidth="1"/>
    <col min="18" max="18" width="24.85546875" bestFit="1" customWidth="1"/>
    <col min="19" max="19" width="6.42578125" bestFit="1" customWidth="1"/>
    <col min="20" max="20" width="24.85546875" bestFit="1" customWidth="1"/>
    <col min="21" max="21" width="6.42578125" bestFit="1" customWidth="1"/>
    <col min="22" max="22" width="28" bestFit="1" customWidth="1"/>
    <col min="23" max="23" width="6.42578125" bestFit="1" customWidth="1"/>
    <col min="24" max="24" width="28" bestFit="1" customWidth="1"/>
    <col min="25" max="25" width="6.42578125" bestFit="1" customWidth="1"/>
    <col min="26" max="26" width="28" bestFit="1" customWidth="1"/>
    <col min="27" max="27" width="6.42578125" bestFit="1" customWidth="1"/>
    <col min="28" max="28" width="28" bestFit="1" customWidth="1"/>
    <col min="29" max="29" width="6.42578125" bestFit="1" customWidth="1"/>
    <col min="30" max="30" width="16.140625" bestFit="1" customWidth="1"/>
    <col min="31" max="31" width="6.42578125" bestFit="1" customWidth="1"/>
    <col min="32" max="32" width="15.5703125" bestFit="1" customWidth="1"/>
  </cols>
  <sheetData>
    <row r="1" spans="1:16" x14ac:dyDescent="0.25">
      <c r="A1" s="15" t="s">
        <v>64</v>
      </c>
      <c r="B1" s="12"/>
      <c r="C1" s="12"/>
      <c r="D1" s="12"/>
      <c r="E1" s="12"/>
      <c r="F1" s="12"/>
      <c r="G1" s="12"/>
      <c r="H1" s="12"/>
    </row>
    <row r="2" spans="1:16" x14ac:dyDescent="0.25">
      <c r="A2" s="17"/>
      <c r="B2" s="17" t="s">
        <v>7</v>
      </c>
      <c r="C2" s="17" t="s">
        <v>65</v>
      </c>
      <c r="D2" s="17" t="s">
        <v>4</v>
      </c>
      <c r="E2" s="17" t="s">
        <v>65</v>
      </c>
      <c r="F2" s="17" t="s">
        <v>11</v>
      </c>
      <c r="G2" s="17" t="s">
        <v>65</v>
      </c>
      <c r="H2" s="17" t="s">
        <v>66</v>
      </c>
    </row>
    <row r="3" spans="1:16" x14ac:dyDescent="0.25">
      <c r="A3" s="26" t="s">
        <v>1</v>
      </c>
      <c r="B3" s="27">
        <v>407873</v>
      </c>
      <c r="C3" s="28">
        <f>SUM(C4:C25)</f>
        <v>0.99999999999999989</v>
      </c>
      <c r="D3" s="27">
        <v>74165</v>
      </c>
      <c r="E3" s="28">
        <f>SUM(E4:E25)</f>
        <v>0.99999999999999978</v>
      </c>
      <c r="F3" s="27">
        <v>7935</v>
      </c>
      <c r="G3" s="28">
        <f>SUM(G4:G25)</f>
        <v>0.99999999999999989</v>
      </c>
      <c r="H3" s="27">
        <v>489973</v>
      </c>
      <c r="J3" s="16"/>
      <c r="K3" s="16"/>
      <c r="L3" s="16"/>
      <c r="M3" s="16"/>
      <c r="N3" s="16"/>
      <c r="O3" s="16"/>
      <c r="P3" s="16"/>
    </row>
    <row r="4" spans="1:16" x14ac:dyDescent="0.25">
      <c r="A4" s="13" t="s">
        <v>2</v>
      </c>
      <c r="B4" s="14">
        <v>3196</v>
      </c>
      <c r="C4" s="18">
        <f>B4/B$3</f>
        <v>7.8357724095490505E-3</v>
      </c>
      <c r="D4" s="14">
        <v>384</v>
      </c>
      <c r="E4" s="18">
        <f>D4/D$3</f>
        <v>5.1776444414481223E-3</v>
      </c>
      <c r="F4" s="14">
        <v>12</v>
      </c>
      <c r="G4" s="18">
        <f>F4/F$3</f>
        <v>1.5122873345935729E-3</v>
      </c>
      <c r="H4" s="14">
        <v>3592</v>
      </c>
      <c r="J4" s="14"/>
      <c r="K4" s="14"/>
      <c r="L4" s="14"/>
      <c r="M4" s="14"/>
      <c r="N4" s="14"/>
      <c r="O4" s="14"/>
      <c r="P4" s="14"/>
    </row>
    <row r="5" spans="1:16" x14ac:dyDescent="0.25">
      <c r="A5" s="13" t="s">
        <v>27</v>
      </c>
      <c r="B5" s="14">
        <v>153</v>
      </c>
      <c r="C5" s="18">
        <f t="shared" ref="C5:E25" si="0">B5/B$3</f>
        <v>3.7511676428692264E-4</v>
      </c>
      <c r="D5" s="14">
        <v>34</v>
      </c>
      <c r="E5" s="18">
        <f t="shared" si="0"/>
        <v>4.5843726825321919E-4</v>
      </c>
      <c r="F5" s="14"/>
      <c r="G5" s="18">
        <f t="shared" ref="G5" si="1">F5/F$3</f>
        <v>0</v>
      </c>
      <c r="H5" s="14">
        <v>187</v>
      </c>
      <c r="J5" s="14"/>
      <c r="K5" s="14"/>
      <c r="L5" s="14"/>
      <c r="M5" s="14"/>
      <c r="N5" s="14"/>
      <c r="O5" s="14"/>
      <c r="P5" s="14"/>
    </row>
    <row r="6" spans="1:16" x14ac:dyDescent="0.25">
      <c r="A6" s="13" t="s">
        <v>5</v>
      </c>
      <c r="B6" s="14">
        <v>15554</v>
      </c>
      <c r="C6" s="18">
        <f t="shared" si="0"/>
        <v>3.8134419292279703E-2</v>
      </c>
      <c r="D6" s="14">
        <v>4702</v>
      </c>
      <c r="E6" s="18">
        <f t="shared" si="0"/>
        <v>6.3399177509606955E-2</v>
      </c>
      <c r="F6" s="14">
        <v>394</v>
      </c>
      <c r="G6" s="18">
        <f t="shared" ref="G6" si="2">F6/F$3</f>
        <v>4.9653434152488976E-2</v>
      </c>
      <c r="H6" s="14">
        <v>20650</v>
      </c>
      <c r="J6" s="14"/>
      <c r="K6" s="14"/>
      <c r="L6" s="14"/>
      <c r="M6" s="14"/>
      <c r="N6" s="14"/>
      <c r="O6" s="14"/>
      <c r="P6" s="14"/>
    </row>
    <row r="7" spans="1:16" x14ac:dyDescent="0.25">
      <c r="A7" s="13" t="s">
        <v>28</v>
      </c>
      <c r="B7" s="14">
        <v>403</v>
      </c>
      <c r="C7" s="18">
        <f t="shared" si="0"/>
        <v>9.880526536446394E-4</v>
      </c>
      <c r="D7" s="14">
        <v>90</v>
      </c>
      <c r="E7" s="18">
        <f t="shared" si="0"/>
        <v>1.2135104159644037E-3</v>
      </c>
      <c r="F7" s="14">
        <v>12</v>
      </c>
      <c r="G7" s="18">
        <f t="shared" ref="G7" si="3">F7/F$3</f>
        <v>1.5122873345935729E-3</v>
      </c>
      <c r="H7" s="14">
        <v>505</v>
      </c>
      <c r="J7" s="14"/>
      <c r="K7" s="14"/>
      <c r="L7" s="14"/>
      <c r="M7" s="14"/>
      <c r="N7" s="14"/>
      <c r="O7" s="14"/>
      <c r="P7" s="14"/>
    </row>
    <row r="8" spans="1:16" x14ac:dyDescent="0.25">
      <c r="A8" s="13" t="s">
        <v>29</v>
      </c>
      <c r="B8" s="14">
        <v>303</v>
      </c>
      <c r="C8" s="18">
        <f t="shared" si="0"/>
        <v>7.4287829790155269E-4</v>
      </c>
      <c r="D8" s="14">
        <v>109</v>
      </c>
      <c r="E8" s="18">
        <f t="shared" si="0"/>
        <v>1.4696959482235557E-3</v>
      </c>
      <c r="F8" s="14">
        <v>5</v>
      </c>
      <c r="G8" s="18">
        <f t="shared" ref="G8" si="4">F8/F$3</f>
        <v>6.3011972274732201E-4</v>
      </c>
      <c r="H8" s="14">
        <v>417</v>
      </c>
      <c r="J8" s="14"/>
      <c r="K8" s="14"/>
      <c r="L8" s="14"/>
      <c r="M8" s="14"/>
      <c r="N8" s="14"/>
      <c r="O8" s="14"/>
      <c r="P8" s="14"/>
    </row>
    <row r="9" spans="1:16" x14ac:dyDescent="0.25">
      <c r="A9" s="13" t="s">
        <v>24</v>
      </c>
      <c r="B9" s="14">
        <v>17050</v>
      </c>
      <c r="C9" s="18">
        <f t="shared" si="0"/>
        <v>4.1802227654196285E-2</v>
      </c>
      <c r="D9" s="14">
        <v>4260</v>
      </c>
      <c r="E9" s="18">
        <f t="shared" si="0"/>
        <v>5.7439493022315109E-2</v>
      </c>
      <c r="F9" s="14">
        <v>170</v>
      </c>
      <c r="G9" s="18">
        <f t="shared" ref="G9" si="5">F9/F$3</f>
        <v>2.1424070573408949E-2</v>
      </c>
      <c r="H9" s="14">
        <v>21480</v>
      </c>
      <c r="J9" s="14"/>
      <c r="K9" s="14"/>
      <c r="L9" s="14"/>
      <c r="M9" s="14"/>
      <c r="N9" s="14"/>
      <c r="O9" s="14"/>
      <c r="P9" s="14"/>
    </row>
    <row r="10" spans="1:16" x14ac:dyDescent="0.25">
      <c r="A10" s="13" t="s">
        <v>9</v>
      </c>
      <c r="B10" s="14">
        <v>51353</v>
      </c>
      <c r="C10" s="18">
        <f t="shared" si="0"/>
        <v>0.12590438690474731</v>
      </c>
      <c r="D10" s="14">
        <v>13416</v>
      </c>
      <c r="E10" s="18">
        <f t="shared" si="0"/>
        <v>0.18089395267309377</v>
      </c>
      <c r="F10" s="14">
        <v>1469</v>
      </c>
      <c r="G10" s="18">
        <f t="shared" ref="G10" si="6">F10/F$3</f>
        <v>0.18512917454316319</v>
      </c>
      <c r="H10" s="14">
        <v>66238</v>
      </c>
      <c r="J10" s="14"/>
      <c r="K10" s="14"/>
      <c r="L10" s="14"/>
      <c r="M10" s="14"/>
      <c r="N10" s="14"/>
      <c r="O10" s="14"/>
      <c r="P10" s="14"/>
    </row>
    <row r="11" spans="1:16" x14ac:dyDescent="0.25">
      <c r="A11" s="13" t="s">
        <v>13</v>
      </c>
      <c r="B11" s="14">
        <v>19314</v>
      </c>
      <c r="C11" s="18">
        <f t="shared" si="0"/>
        <v>4.7352975068219762E-2</v>
      </c>
      <c r="D11" s="14">
        <v>2711</v>
      </c>
      <c r="E11" s="18">
        <f t="shared" si="0"/>
        <v>3.6553630418661096E-2</v>
      </c>
      <c r="F11" s="14">
        <v>300</v>
      </c>
      <c r="G11" s="18">
        <f t="shared" ref="G11" si="7">F11/F$3</f>
        <v>3.780718336483932E-2</v>
      </c>
      <c r="H11" s="14">
        <v>22325</v>
      </c>
      <c r="J11" s="14"/>
      <c r="K11" s="14"/>
      <c r="L11" s="14"/>
      <c r="M11" s="14"/>
      <c r="N11" s="14"/>
      <c r="O11" s="14"/>
      <c r="P11" s="14"/>
    </row>
    <row r="12" spans="1:16" x14ac:dyDescent="0.25">
      <c r="A12" s="13" t="s">
        <v>15</v>
      </c>
      <c r="B12" s="14">
        <v>103525</v>
      </c>
      <c r="C12" s="18">
        <f t="shared" si="0"/>
        <v>0.25381675178303048</v>
      </c>
      <c r="D12" s="14">
        <v>30361</v>
      </c>
      <c r="E12" s="18">
        <f t="shared" si="0"/>
        <v>0.40937099710105845</v>
      </c>
      <c r="F12" s="14">
        <v>4180</v>
      </c>
      <c r="G12" s="18">
        <f t="shared" ref="G12" si="8">F12/F$3</f>
        <v>0.52678008821676114</v>
      </c>
      <c r="H12" s="14">
        <v>138066</v>
      </c>
      <c r="J12" s="14"/>
      <c r="K12" s="14"/>
      <c r="L12" s="14"/>
      <c r="M12" s="14"/>
      <c r="N12" s="14"/>
      <c r="O12" s="14"/>
      <c r="P12" s="14"/>
    </row>
    <row r="13" spans="1:16" x14ac:dyDescent="0.25">
      <c r="A13" s="13" t="s">
        <v>18</v>
      </c>
      <c r="B13" s="14">
        <v>14446</v>
      </c>
      <c r="C13" s="18">
        <f t="shared" si="0"/>
        <v>3.5417887430646305E-2</v>
      </c>
      <c r="D13" s="14">
        <v>1707</v>
      </c>
      <c r="E13" s="18">
        <f t="shared" si="0"/>
        <v>2.3016247556124858E-2</v>
      </c>
      <c r="F13" s="14">
        <v>126</v>
      </c>
      <c r="G13" s="18">
        <f t="shared" ref="G13" si="9">F13/F$3</f>
        <v>1.5879017013232515E-2</v>
      </c>
      <c r="H13" s="14">
        <v>16279</v>
      </c>
      <c r="J13" s="14"/>
      <c r="K13" s="14"/>
      <c r="L13" s="14"/>
      <c r="M13" s="14"/>
      <c r="N13" s="14"/>
      <c r="O13" s="14"/>
      <c r="P13" s="14"/>
    </row>
    <row r="14" spans="1:16" x14ac:dyDescent="0.25">
      <c r="A14" s="13" t="s">
        <v>25</v>
      </c>
      <c r="B14" s="14">
        <v>2849</v>
      </c>
      <c r="C14" s="18">
        <f t="shared" si="0"/>
        <v>6.9850173951205401E-3</v>
      </c>
      <c r="D14" s="14">
        <v>487</v>
      </c>
      <c r="E14" s="18">
        <f t="shared" si="0"/>
        <v>6.5664396952740513E-3</v>
      </c>
      <c r="F14" s="14">
        <v>46</v>
      </c>
      <c r="G14" s="18">
        <f t="shared" ref="G14" si="10">F14/F$3</f>
        <v>5.7971014492753624E-3</v>
      </c>
      <c r="H14" s="14">
        <v>3382</v>
      </c>
      <c r="J14" s="14"/>
      <c r="K14" s="14"/>
      <c r="L14" s="14"/>
      <c r="M14" s="14"/>
      <c r="N14" s="14"/>
      <c r="O14" s="14"/>
      <c r="P14" s="14"/>
    </row>
    <row r="15" spans="1:16" x14ac:dyDescent="0.25">
      <c r="A15" s="13" t="s">
        <v>32</v>
      </c>
      <c r="B15" s="14">
        <v>1752</v>
      </c>
      <c r="C15" s="18">
        <f t="shared" si="0"/>
        <v>4.2954547126188786E-3</v>
      </c>
      <c r="D15" s="14">
        <v>36</v>
      </c>
      <c r="E15" s="18">
        <f t="shared" si="0"/>
        <v>4.8540416638576149E-4</v>
      </c>
      <c r="F15" s="14"/>
      <c r="G15" s="18">
        <f t="shared" ref="G15" si="11">F15/F$3</f>
        <v>0</v>
      </c>
      <c r="H15" s="14">
        <v>1788</v>
      </c>
      <c r="J15" s="14"/>
      <c r="K15" s="14"/>
      <c r="L15" s="14"/>
      <c r="M15" s="14"/>
      <c r="N15" s="14"/>
      <c r="O15" s="14"/>
      <c r="P15" s="14"/>
    </row>
    <row r="16" spans="1:16" x14ac:dyDescent="0.25">
      <c r="A16" s="13" t="s">
        <v>30</v>
      </c>
      <c r="B16" s="14">
        <v>12082</v>
      </c>
      <c r="C16" s="18">
        <f t="shared" si="0"/>
        <v>2.9621965660879733E-2</v>
      </c>
      <c r="D16" s="14">
        <v>1571</v>
      </c>
      <c r="E16" s="18">
        <f t="shared" si="0"/>
        <v>2.1182498483111978E-2</v>
      </c>
      <c r="F16" s="14">
        <v>123</v>
      </c>
      <c r="G16" s="18">
        <f t="shared" ref="G16" si="12">F16/F$3</f>
        <v>1.550094517958412E-2</v>
      </c>
      <c r="H16" s="14">
        <v>13776</v>
      </c>
      <c r="J16" s="14"/>
      <c r="K16" s="14"/>
      <c r="L16" s="14"/>
      <c r="M16" s="14"/>
      <c r="N16" s="14"/>
      <c r="O16" s="14"/>
      <c r="P16" s="14"/>
    </row>
    <row r="17" spans="1:16" x14ac:dyDescent="0.25">
      <c r="A17" s="13" t="s">
        <v>19</v>
      </c>
      <c r="B17" s="14">
        <v>46981</v>
      </c>
      <c r="C17" s="18">
        <f t="shared" si="0"/>
        <v>0.11518536407165957</v>
      </c>
      <c r="D17" s="14">
        <v>4573</v>
      </c>
      <c r="E17" s="18">
        <f t="shared" si="0"/>
        <v>6.1659812580057982E-2</v>
      </c>
      <c r="F17" s="14">
        <v>164</v>
      </c>
      <c r="G17" s="18">
        <f t="shared" ref="G17" si="13">F17/F$3</f>
        <v>2.0667926906112161E-2</v>
      </c>
      <c r="H17" s="14">
        <v>51718</v>
      </c>
      <c r="J17" s="14"/>
      <c r="K17" s="14"/>
      <c r="L17" s="14"/>
      <c r="M17" s="14"/>
      <c r="N17" s="14"/>
      <c r="O17" s="14"/>
      <c r="P17" s="14"/>
    </row>
    <row r="18" spans="1:16" x14ac:dyDescent="0.25">
      <c r="A18" s="13" t="s">
        <v>21</v>
      </c>
      <c r="B18" s="14">
        <v>23272</v>
      </c>
      <c r="C18" s="18">
        <f t="shared" si="0"/>
        <v>5.7056976068531134E-2</v>
      </c>
      <c r="D18" s="14">
        <v>4778</v>
      </c>
      <c r="E18" s="18">
        <f t="shared" si="0"/>
        <v>6.4423919638643565E-2</v>
      </c>
      <c r="F18" s="14">
        <v>512</v>
      </c>
      <c r="G18" s="18">
        <f t="shared" ref="G18" si="14">F18/F$3</f>
        <v>6.4524259609325771E-2</v>
      </c>
      <c r="H18" s="14">
        <v>28562</v>
      </c>
      <c r="J18" s="14"/>
      <c r="K18" s="14"/>
      <c r="L18" s="14"/>
      <c r="M18" s="14"/>
      <c r="N18" s="14"/>
      <c r="O18" s="14"/>
      <c r="P18" s="14"/>
    </row>
    <row r="19" spans="1:16" x14ac:dyDescent="0.25">
      <c r="A19" s="13" t="s">
        <v>33</v>
      </c>
      <c r="B19" s="14">
        <v>74</v>
      </c>
      <c r="C19" s="18">
        <f t="shared" si="0"/>
        <v>1.8142902324988416E-4</v>
      </c>
      <c r="D19" s="14">
        <v>8</v>
      </c>
      <c r="E19" s="18">
        <f t="shared" si="0"/>
        <v>1.0786759253016922E-4</v>
      </c>
      <c r="F19" s="14"/>
      <c r="G19" s="18">
        <f t="shared" ref="G19" si="15">F19/F$3</f>
        <v>0</v>
      </c>
      <c r="H19" s="14">
        <v>82</v>
      </c>
      <c r="J19" s="14"/>
      <c r="K19" s="14"/>
      <c r="L19" s="14"/>
      <c r="M19" s="14"/>
      <c r="N19" s="14"/>
      <c r="O19" s="14"/>
      <c r="P19" s="14"/>
    </row>
    <row r="20" spans="1:16" x14ac:dyDescent="0.25">
      <c r="A20" s="13" t="s">
        <v>26</v>
      </c>
      <c r="B20" s="14">
        <v>12712</v>
      </c>
      <c r="C20" s="18">
        <f t="shared" si="0"/>
        <v>3.116656410206118E-2</v>
      </c>
      <c r="D20" s="14">
        <v>763</v>
      </c>
      <c r="E20" s="18">
        <f t="shared" si="0"/>
        <v>1.0287871637564889E-2</v>
      </c>
      <c r="F20" s="14">
        <v>84</v>
      </c>
      <c r="G20" s="18">
        <f t="shared" ref="G20" si="16">F20/F$3</f>
        <v>1.058601134215501E-2</v>
      </c>
      <c r="H20" s="14">
        <v>13559</v>
      </c>
      <c r="J20" s="14"/>
      <c r="K20" s="14"/>
      <c r="L20" s="14"/>
      <c r="M20" s="14"/>
      <c r="N20" s="14"/>
      <c r="O20" s="14"/>
      <c r="P20" s="14"/>
    </row>
    <row r="21" spans="1:16" x14ac:dyDescent="0.25">
      <c r="A21" s="13" t="s">
        <v>31</v>
      </c>
      <c r="B21" s="14">
        <v>14005</v>
      </c>
      <c r="C21" s="18">
        <f t="shared" si="0"/>
        <v>3.433666852181929E-2</v>
      </c>
      <c r="D21" s="14">
        <v>403</v>
      </c>
      <c r="E21" s="18">
        <f t="shared" si="0"/>
        <v>5.4338299737072739E-3</v>
      </c>
      <c r="F21" s="14">
        <v>44</v>
      </c>
      <c r="G21" s="18">
        <f t="shared" ref="G21" si="17">F21/F$3</f>
        <v>5.5450535601764333E-3</v>
      </c>
      <c r="H21" s="14">
        <v>14452</v>
      </c>
      <c r="J21" s="14"/>
      <c r="K21" s="14"/>
      <c r="L21" s="14"/>
      <c r="M21" s="14"/>
      <c r="N21" s="14"/>
      <c r="O21" s="14"/>
      <c r="P21" s="14"/>
    </row>
    <row r="22" spans="1:16" x14ac:dyDescent="0.25">
      <c r="A22" s="13" t="s">
        <v>22</v>
      </c>
      <c r="B22" s="14">
        <v>28894</v>
      </c>
      <c r="C22" s="18">
        <f t="shared" si="0"/>
        <v>7.0840678348407474E-2</v>
      </c>
      <c r="D22" s="14">
        <v>2796</v>
      </c>
      <c r="E22" s="18">
        <f t="shared" si="0"/>
        <v>3.7699723589294139E-2</v>
      </c>
      <c r="F22" s="14">
        <v>249</v>
      </c>
      <c r="G22" s="18">
        <f t="shared" ref="G22" si="18">F22/F$3</f>
        <v>3.1379962192816635E-2</v>
      </c>
      <c r="H22" s="14">
        <v>31939</v>
      </c>
      <c r="J22" s="14"/>
      <c r="K22" s="14"/>
      <c r="L22" s="14"/>
      <c r="M22" s="14"/>
      <c r="N22" s="14"/>
      <c r="O22" s="14"/>
      <c r="P22" s="14"/>
    </row>
    <row r="23" spans="1:16" x14ac:dyDescent="0.25">
      <c r="A23" s="13" t="s">
        <v>23</v>
      </c>
      <c r="B23" s="14">
        <v>39775</v>
      </c>
      <c r="C23" s="18">
        <f t="shared" si="0"/>
        <v>9.7518099996812727E-2</v>
      </c>
      <c r="D23" s="14">
        <v>965</v>
      </c>
      <c r="E23" s="18">
        <f t="shared" si="0"/>
        <v>1.3011528348951662E-2</v>
      </c>
      <c r="F23" s="14">
        <v>44</v>
      </c>
      <c r="G23" s="18">
        <f t="shared" ref="G23" si="19">F23/F$3</f>
        <v>5.5450535601764333E-3</v>
      </c>
      <c r="H23" s="14">
        <v>40784</v>
      </c>
      <c r="J23" s="14"/>
      <c r="K23" s="14"/>
      <c r="L23" s="14"/>
      <c r="M23" s="14"/>
      <c r="N23" s="14"/>
      <c r="O23" s="14"/>
      <c r="P23" s="14"/>
    </row>
    <row r="24" spans="1:16" x14ac:dyDescent="0.25">
      <c r="A24" s="13" t="s">
        <v>34</v>
      </c>
      <c r="B24" s="14">
        <v>138</v>
      </c>
      <c r="C24" s="18">
        <f t="shared" si="0"/>
        <v>3.3834061092545965E-4</v>
      </c>
      <c r="D24" s="14">
        <v>6</v>
      </c>
      <c r="E24" s="18">
        <f t="shared" si="0"/>
        <v>8.0900694397626911E-5</v>
      </c>
      <c r="F24" s="14">
        <v>1</v>
      </c>
      <c r="G24" s="18">
        <f t="shared" ref="G24" si="20">F24/F$3</f>
        <v>1.260239445494644E-4</v>
      </c>
      <c r="H24" s="14">
        <v>145</v>
      </c>
      <c r="J24" s="14"/>
      <c r="K24" s="14"/>
      <c r="L24" s="14"/>
      <c r="M24" s="14"/>
      <c r="N24" s="14"/>
      <c r="O24" s="14"/>
      <c r="P24" s="14"/>
    </row>
    <row r="25" spans="1:16" x14ac:dyDescent="0.25">
      <c r="A25" s="13" t="s">
        <v>35</v>
      </c>
      <c r="B25" s="14">
        <v>42</v>
      </c>
      <c r="C25" s="18">
        <f t="shared" si="0"/>
        <v>1.0297322941209641E-4</v>
      </c>
      <c r="D25" s="14">
        <v>5</v>
      </c>
      <c r="E25" s="18">
        <f t="shared" si="0"/>
        <v>6.7417245331355757E-5</v>
      </c>
      <c r="F25" s="14"/>
      <c r="G25" s="18">
        <f t="shared" ref="G25" si="21">F25/F$3</f>
        <v>0</v>
      </c>
      <c r="H25" s="14">
        <v>47</v>
      </c>
      <c r="J25" s="14"/>
      <c r="K25" s="14"/>
      <c r="L25" s="14"/>
      <c r="M25" s="14"/>
      <c r="N25" s="14"/>
      <c r="O25" s="14"/>
      <c r="P25" s="14"/>
    </row>
    <row r="26" spans="1:16" x14ac:dyDescent="0.25">
      <c r="A26" s="26" t="s">
        <v>36</v>
      </c>
      <c r="B26" s="27">
        <v>60230</v>
      </c>
      <c r="C26" s="28">
        <f>SUM(C27:C48)</f>
        <v>0.99999999999999989</v>
      </c>
      <c r="D26" s="27">
        <v>8261</v>
      </c>
      <c r="E26" s="28">
        <f>SUM(E27:E48)</f>
        <v>1</v>
      </c>
      <c r="F26" s="27">
        <v>2106</v>
      </c>
      <c r="G26" s="28">
        <f>SUM(G27:G48)</f>
        <v>1</v>
      </c>
      <c r="H26" s="27">
        <v>70597</v>
      </c>
      <c r="J26" s="16"/>
      <c r="K26" s="16"/>
      <c r="L26" s="16"/>
      <c r="M26" s="16"/>
      <c r="N26" s="16"/>
      <c r="O26" s="16"/>
      <c r="P26" s="16"/>
    </row>
    <row r="27" spans="1:16" x14ac:dyDescent="0.25">
      <c r="A27" s="13" t="s">
        <v>2</v>
      </c>
      <c r="B27" s="14">
        <v>379</v>
      </c>
      <c r="C27" s="18">
        <f>B27/B$26</f>
        <v>6.2925452432342687E-3</v>
      </c>
      <c r="D27" s="14">
        <v>54</v>
      </c>
      <c r="E27" s="18">
        <f>D27/D$26</f>
        <v>6.5367388935964168E-3</v>
      </c>
      <c r="F27" s="14">
        <v>10</v>
      </c>
      <c r="G27" s="18">
        <f>F27/F$26</f>
        <v>4.7483380816714148E-3</v>
      </c>
      <c r="H27" s="14">
        <v>443</v>
      </c>
      <c r="J27" s="14"/>
      <c r="K27" s="14"/>
      <c r="L27" s="14"/>
      <c r="M27" s="14"/>
      <c r="N27" s="14"/>
      <c r="O27" s="14"/>
      <c r="P27" s="14"/>
    </row>
    <row r="28" spans="1:16" x14ac:dyDescent="0.25">
      <c r="A28" s="13" t="s">
        <v>27</v>
      </c>
      <c r="B28" s="14">
        <v>15</v>
      </c>
      <c r="C28" s="18">
        <f t="shared" ref="C28:E48" si="22">B28/B$26</f>
        <v>2.4904532624937738E-4</v>
      </c>
      <c r="D28" s="14">
        <v>4</v>
      </c>
      <c r="E28" s="18">
        <f t="shared" si="22"/>
        <v>4.8420288100714201E-4</v>
      </c>
      <c r="F28" s="14"/>
      <c r="G28" s="18">
        <f t="shared" ref="G28" si="23">F28/F$26</f>
        <v>0</v>
      </c>
      <c r="H28" s="14">
        <v>19</v>
      </c>
      <c r="J28" s="14"/>
      <c r="K28" s="14"/>
      <c r="L28" s="14"/>
      <c r="M28" s="14"/>
      <c r="N28" s="14"/>
      <c r="O28" s="14"/>
      <c r="P28" s="14"/>
    </row>
    <row r="29" spans="1:16" x14ac:dyDescent="0.25">
      <c r="A29" s="13" t="s">
        <v>5</v>
      </c>
      <c r="B29" s="14">
        <v>2647</v>
      </c>
      <c r="C29" s="18">
        <f t="shared" si="22"/>
        <v>4.3948198572140128E-2</v>
      </c>
      <c r="D29" s="14">
        <v>599</v>
      </c>
      <c r="E29" s="18">
        <f t="shared" si="22"/>
        <v>7.2509381430819517E-2</v>
      </c>
      <c r="F29" s="14">
        <v>239</v>
      </c>
      <c r="G29" s="18">
        <f t="shared" ref="G29" si="24">F29/F$26</f>
        <v>0.11348528015194682</v>
      </c>
      <c r="H29" s="14">
        <v>3485</v>
      </c>
      <c r="J29" s="14"/>
      <c r="K29" s="14"/>
      <c r="L29" s="14"/>
      <c r="M29" s="14"/>
      <c r="N29" s="14"/>
      <c r="O29" s="14"/>
      <c r="P29" s="14"/>
    </row>
    <row r="30" spans="1:16" x14ac:dyDescent="0.25">
      <c r="A30" s="13" t="s">
        <v>28</v>
      </c>
      <c r="B30" s="14">
        <v>57</v>
      </c>
      <c r="C30" s="18">
        <f t="shared" si="22"/>
        <v>9.4637223974763408E-4</v>
      </c>
      <c r="D30" s="14">
        <v>4</v>
      </c>
      <c r="E30" s="18">
        <f t="shared" si="22"/>
        <v>4.8420288100714201E-4</v>
      </c>
      <c r="F30" s="14">
        <v>3</v>
      </c>
      <c r="G30" s="18">
        <f t="shared" ref="G30" si="25">F30/F$26</f>
        <v>1.4245014245014246E-3</v>
      </c>
      <c r="H30" s="14">
        <v>64</v>
      </c>
      <c r="J30" s="14"/>
      <c r="K30" s="14"/>
      <c r="L30" s="14"/>
      <c r="M30" s="14"/>
      <c r="N30" s="14"/>
      <c r="O30" s="14"/>
      <c r="P30" s="14"/>
    </row>
    <row r="31" spans="1:16" x14ac:dyDescent="0.25">
      <c r="A31" s="13" t="s">
        <v>29</v>
      </c>
      <c r="B31" s="14">
        <v>51</v>
      </c>
      <c r="C31" s="18">
        <f t="shared" si="22"/>
        <v>8.4675410924788311E-4</v>
      </c>
      <c r="D31" s="14">
        <v>19</v>
      </c>
      <c r="E31" s="18">
        <f t="shared" si="22"/>
        <v>2.2999636847839244E-3</v>
      </c>
      <c r="F31" s="14">
        <v>9</v>
      </c>
      <c r="G31" s="18">
        <f t="shared" ref="G31" si="26">F31/F$26</f>
        <v>4.2735042735042739E-3</v>
      </c>
      <c r="H31" s="14">
        <v>79</v>
      </c>
      <c r="J31" s="14"/>
      <c r="K31" s="14"/>
      <c r="L31" s="14"/>
      <c r="M31" s="14"/>
      <c r="N31" s="14"/>
      <c r="O31" s="14"/>
      <c r="P31" s="14"/>
    </row>
    <row r="32" spans="1:16" x14ac:dyDescent="0.25">
      <c r="A32" s="13" t="s">
        <v>24</v>
      </c>
      <c r="B32" s="14">
        <v>2874</v>
      </c>
      <c r="C32" s="18">
        <f t="shared" si="22"/>
        <v>4.7717084509380704E-2</v>
      </c>
      <c r="D32" s="14">
        <v>854</v>
      </c>
      <c r="E32" s="18">
        <f t="shared" si="22"/>
        <v>0.10337731509502482</v>
      </c>
      <c r="F32" s="14">
        <v>215</v>
      </c>
      <c r="G32" s="18">
        <f t="shared" ref="G32" si="27">F32/F$26</f>
        <v>0.10208926875593542</v>
      </c>
      <c r="H32" s="14">
        <v>3943</v>
      </c>
      <c r="J32" s="14"/>
      <c r="K32" s="14"/>
      <c r="L32" s="14"/>
      <c r="M32" s="14"/>
      <c r="N32" s="14"/>
      <c r="O32" s="14"/>
      <c r="P32" s="14"/>
    </row>
    <row r="33" spans="1:16" x14ac:dyDescent="0.25">
      <c r="A33" s="13" t="s">
        <v>9</v>
      </c>
      <c r="B33" s="14">
        <v>8845</v>
      </c>
      <c r="C33" s="18">
        <f t="shared" si="22"/>
        <v>0.14685372737838287</v>
      </c>
      <c r="D33" s="14">
        <v>1177</v>
      </c>
      <c r="E33" s="18">
        <f t="shared" si="22"/>
        <v>0.14247669773635152</v>
      </c>
      <c r="F33" s="14">
        <v>280</v>
      </c>
      <c r="G33" s="18">
        <f t="shared" ref="G33" si="28">F33/F$26</f>
        <v>0.13295346628679963</v>
      </c>
      <c r="H33" s="14">
        <v>10302</v>
      </c>
      <c r="J33" s="14"/>
      <c r="K33" s="14"/>
      <c r="L33" s="14"/>
      <c r="M33" s="14"/>
      <c r="N33" s="14"/>
      <c r="O33" s="14"/>
      <c r="P33" s="14"/>
    </row>
    <row r="34" spans="1:16" x14ac:dyDescent="0.25">
      <c r="A34" s="13" t="s">
        <v>13</v>
      </c>
      <c r="B34" s="14">
        <v>2762</v>
      </c>
      <c r="C34" s="18">
        <f t="shared" si="22"/>
        <v>4.5857546073385359E-2</v>
      </c>
      <c r="D34" s="14">
        <v>466</v>
      </c>
      <c r="E34" s="18">
        <f t="shared" si="22"/>
        <v>5.6409635637332041E-2</v>
      </c>
      <c r="F34" s="14">
        <v>143</v>
      </c>
      <c r="G34" s="18">
        <f t="shared" ref="G34" si="29">F34/F$26</f>
        <v>6.7901234567901231E-2</v>
      </c>
      <c r="H34" s="14">
        <v>3371</v>
      </c>
      <c r="J34" s="14"/>
      <c r="K34" s="14"/>
      <c r="L34" s="14"/>
      <c r="M34" s="14"/>
      <c r="N34" s="14"/>
      <c r="O34" s="14"/>
      <c r="P34" s="14"/>
    </row>
    <row r="35" spans="1:16" x14ac:dyDescent="0.25">
      <c r="A35" s="13" t="s">
        <v>15</v>
      </c>
      <c r="B35" s="14">
        <v>5510</v>
      </c>
      <c r="C35" s="18">
        <f t="shared" si="22"/>
        <v>9.1482649842271294E-2</v>
      </c>
      <c r="D35" s="14">
        <v>1502</v>
      </c>
      <c r="E35" s="18">
        <f t="shared" si="22"/>
        <v>0.18181818181818182</v>
      </c>
      <c r="F35" s="14">
        <v>372</v>
      </c>
      <c r="G35" s="18">
        <f t="shared" ref="G35" si="30">F35/F$26</f>
        <v>0.17663817663817663</v>
      </c>
      <c r="H35" s="14">
        <v>7384</v>
      </c>
      <c r="J35" s="14"/>
      <c r="K35" s="14"/>
      <c r="L35" s="14"/>
      <c r="M35" s="14"/>
      <c r="N35" s="14"/>
      <c r="O35" s="14"/>
      <c r="P35" s="14"/>
    </row>
    <row r="36" spans="1:16" x14ac:dyDescent="0.25">
      <c r="A36" s="13" t="s">
        <v>18</v>
      </c>
      <c r="B36" s="14">
        <v>3340</v>
      </c>
      <c r="C36" s="18">
        <f t="shared" si="22"/>
        <v>5.5454092644861362E-2</v>
      </c>
      <c r="D36" s="14">
        <v>439</v>
      </c>
      <c r="E36" s="18">
        <f t="shared" si="22"/>
        <v>5.3141266190533831E-2</v>
      </c>
      <c r="F36" s="14">
        <v>79</v>
      </c>
      <c r="G36" s="18">
        <f t="shared" ref="G36" si="31">F36/F$26</f>
        <v>3.751187084520418E-2</v>
      </c>
      <c r="H36" s="14">
        <v>3858</v>
      </c>
      <c r="J36" s="14"/>
      <c r="K36" s="14"/>
      <c r="L36" s="14"/>
      <c r="M36" s="14"/>
      <c r="N36" s="14"/>
      <c r="O36" s="14"/>
      <c r="P36" s="14"/>
    </row>
    <row r="37" spans="1:16" x14ac:dyDescent="0.25">
      <c r="A37" s="13" t="s">
        <v>25</v>
      </c>
      <c r="B37" s="14">
        <v>613</v>
      </c>
      <c r="C37" s="18">
        <f t="shared" si="22"/>
        <v>1.0177652332724555E-2</v>
      </c>
      <c r="D37" s="14">
        <v>85</v>
      </c>
      <c r="E37" s="18">
        <f t="shared" si="22"/>
        <v>1.0289311221401767E-2</v>
      </c>
      <c r="F37" s="14">
        <v>30</v>
      </c>
      <c r="G37" s="18">
        <f t="shared" ref="G37" si="32">F37/F$26</f>
        <v>1.4245014245014245E-2</v>
      </c>
      <c r="H37" s="14">
        <v>728</v>
      </c>
      <c r="J37" s="14"/>
      <c r="K37" s="14"/>
      <c r="L37" s="14"/>
      <c r="M37" s="14"/>
      <c r="N37" s="14"/>
      <c r="O37" s="14"/>
      <c r="P37" s="14"/>
    </row>
    <row r="38" spans="1:16" x14ac:dyDescent="0.25">
      <c r="A38" s="13" t="s">
        <v>32</v>
      </c>
      <c r="B38" s="14">
        <v>195</v>
      </c>
      <c r="C38" s="18">
        <f t="shared" si="22"/>
        <v>3.2375892412419061E-3</v>
      </c>
      <c r="D38" s="14">
        <v>6</v>
      </c>
      <c r="E38" s="18">
        <f t="shared" si="22"/>
        <v>7.2630432151071301E-4</v>
      </c>
      <c r="F38" s="14"/>
      <c r="G38" s="18">
        <f t="shared" ref="G38" si="33">F38/F$26</f>
        <v>0</v>
      </c>
      <c r="H38" s="14">
        <v>201</v>
      </c>
      <c r="J38" s="14"/>
      <c r="K38" s="14"/>
      <c r="L38" s="14"/>
      <c r="M38" s="14"/>
      <c r="N38" s="14"/>
      <c r="O38" s="14"/>
      <c r="P38" s="14"/>
    </row>
    <row r="39" spans="1:16" x14ac:dyDescent="0.25">
      <c r="A39" s="13" t="s">
        <v>30</v>
      </c>
      <c r="B39" s="14">
        <v>1903</v>
      </c>
      <c r="C39" s="18">
        <f t="shared" si="22"/>
        <v>3.1595550390171014E-2</v>
      </c>
      <c r="D39" s="14">
        <v>204</v>
      </c>
      <c r="E39" s="18">
        <f t="shared" si="22"/>
        <v>2.4694346931364242E-2</v>
      </c>
      <c r="F39" s="14">
        <v>44</v>
      </c>
      <c r="G39" s="18">
        <f t="shared" ref="G39" si="34">F39/F$26</f>
        <v>2.0892687559354226E-2</v>
      </c>
      <c r="H39" s="14">
        <v>2151</v>
      </c>
      <c r="J39" s="14"/>
      <c r="K39" s="14"/>
      <c r="L39" s="14"/>
      <c r="M39" s="14"/>
      <c r="N39" s="14"/>
      <c r="O39" s="14"/>
      <c r="P39" s="14"/>
    </row>
    <row r="40" spans="1:16" x14ac:dyDescent="0.25">
      <c r="A40" s="13" t="s">
        <v>19</v>
      </c>
      <c r="B40" s="14">
        <v>10576</v>
      </c>
      <c r="C40" s="18">
        <f t="shared" si="22"/>
        <v>0.17559355802756102</v>
      </c>
      <c r="D40" s="14">
        <v>1199</v>
      </c>
      <c r="E40" s="18">
        <f t="shared" si="22"/>
        <v>0.14513981358189082</v>
      </c>
      <c r="F40" s="14">
        <v>188</v>
      </c>
      <c r="G40" s="18">
        <f t="shared" ref="G40" si="35">F40/F$26</f>
        <v>8.9268755935422606E-2</v>
      </c>
      <c r="H40" s="14">
        <v>11963</v>
      </c>
      <c r="J40" s="14"/>
      <c r="K40" s="14"/>
      <c r="L40" s="14"/>
      <c r="M40" s="14"/>
      <c r="N40" s="14"/>
      <c r="O40" s="14"/>
      <c r="P40" s="14"/>
    </row>
    <row r="41" spans="1:16" x14ac:dyDescent="0.25">
      <c r="A41" s="13" t="s">
        <v>21</v>
      </c>
      <c r="B41" s="14">
        <v>4834</v>
      </c>
      <c r="C41" s="18">
        <f t="shared" si="22"/>
        <v>8.0259007139299357E-2</v>
      </c>
      <c r="D41" s="14">
        <v>870</v>
      </c>
      <c r="E41" s="18">
        <f t="shared" si="22"/>
        <v>0.10531412661905339</v>
      </c>
      <c r="F41" s="14">
        <v>297</v>
      </c>
      <c r="G41" s="18">
        <f t="shared" ref="G41" si="36">F41/F$26</f>
        <v>0.14102564102564102</v>
      </c>
      <c r="H41" s="14">
        <v>6001</v>
      </c>
      <c r="J41" s="14"/>
      <c r="K41" s="14"/>
      <c r="L41" s="14"/>
      <c r="M41" s="14"/>
      <c r="N41" s="14"/>
      <c r="O41" s="14"/>
      <c r="P41" s="14"/>
    </row>
    <row r="42" spans="1:16" x14ac:dyDescent="0.25">
      <c r="A42" s="13" t="s">
        <v>33</v>
      </c>
      <c r="B42" s="14">
        <v>16</v>
      </c>
      <c r="C42" s="18">
        <f t="shared" si="22"/>
        <v>2.6564834799933589E-4</v>
      </c>
      <c r="D42" s="14"/>
      <c r="E42" s="18">
        <f t="shared" si="22"/>
        <v>0</v>
      </c>
      <c r="F42" s="14"/>
      <c r="G42" s="18">
        <f t="shared" ref="G42" si="37">F42/F$26</f>
        <v>0</v>
      </c>
      <c r="H42" s="14">
        <v>16</v>
      </c>
      <c r="J42" s="14"/>
      <c r="K42" s="14"/>
      <c r="L42" s="14"/>
      <c r="M42" s="14"/>
      <c r="N42" s="14"/>
      <c r="O42" s="14"/>
      <c r="P42" s="14"/>
    </row>
    <row r="43" spans="1:16" x14ac:dyDescent="0.25">
      <c r="A43" s="13" t="s">
        <v>26</v>
      </c>
      <c r="B43" s="14">
        <v>3041</v>
      </c>
      <c r="C43" s="18">
        <f t="shared" si="22"/>
        <v>5.0489789141623775E-2</v>
      </c>
      <c r="D43" s="14">
        <v>90</v>
      </c>
      <c r="E43" s="18">
        <f t="shared" si="22"/>
        <v>1.0894564822660695E-2</v>
      </c>
      <c r="F43" s="14">
        <v>15</v>
      </c>
      <c r="G43" s="18">
        <f t="shared" ref="G43" si="38">F43/F$26</f>
        <v>7.1225071225071226E-3</v>
      </c>
      <c r="H43" s="14">
        <v>3146</v>
      </c>
      <c r="J43" s="14"/>
      <c r="K43" s="14"/>
      <c r="L43" s="14"/>
      <c r="M43" s="14"/>
      <c r="N43" s="14"/>
      <c r="O43" s="14"/>
      <c r="P43" s="14"/>
    </row>
    <row r="44" spans="1:16" x14ac:dyDescent="0.25">
      <c r="A44" s="13" t="s">
        <v>31</v>
      </c>
      <c r="B44" s="14">
        <v>2203</v>
      </c>
      <c r="C44" s="18">
        <f t="shared" si="22"/>
        <v>3.657645691515856E-2</v>
      </c>
      <c r="D44" s="14">
        <v>83</v>
      </c>
      <c r="E44" s="18">
        <f t="shared" si="22"/>
        <v>1.0047209780898196E-2</v>
      </c>
      <c r="F44" s="14">
        <v>8</v>
      </c>
      <c r="G44" s="18">
        <f t="shared" ref="G44" si="39">F44/F$26</f>
        <v>3.7986704653371322E-3</v>
      </c>
      <c r="H44" s="14">
        <v>2294</v>
      </c>
      <c r="J44" s="14"/>
      <c r="K44" s="14"/>
      <c r="L44" s="14"/>
      <c r="M44" s="14"/>
      <c r="N44" s="14"/>
      <c r="O44" s="14"/>
      <c r="P44" s="14"/>
    </row>
    <row r="45" spans="1:16" x14ac:dyDescent="0.25">
      <c r="A45" s="13" t="s">
        <v>22</v>
      </c>
      <c r="B45" s="14">
        <v>5278</v>
      </c>
      <c r="C45" s="18">
        <f t="shared" si="22"/>
        <v>8.7630748796280925E-2</v>
      </c>
      <c r="D45" s="14">
        <v>478</v>
      </c>
      <c r="E45" s="18">
        <f t="shared" si="22"/>
        <v>5.786224428035347E-2</v>
      </c>
      <c r="F45" s="14">
        <v>151</v>
      </c>
      <c r="G45" s="18">
        <f t="shared" ref="G45" si="40">F45/F$26</f>
        <v>7.1699905033238365E-2</v>
      </c>
      <c r="H45" s="14">
        <v>5907</v>
      </c>
      <c r="J45" s="14"/>
      <c r="K45" s="14"/>
      <c r="L45" s="14"/>
      <c r="M45" s="14"/>
      <c r="N45" s="14"/>
      <c r="O45" s="14"/>
      <c r="P45" s="14"/>
    </row>
    <row r="46" spans="1:16" x14ac:dyDescent="0.25">
      <c r="A46" s="13" t="s">
        <v>23</v>
      </c>
      <c r="B46" s="14">
        <v>5057</v>
      </c>
      <c r="C46" s="18">
        <f t="shared" si="22"/>
        <v>8.3961480989540094E-2</v>
      </c>
      <c r="D46" s="14">
        <v>126</v>
      </c>
      <c r="E46" s="18">
        <f t="shared" si="22"/>
        <v>1.5252390751724973E-2</v>
      </c>
      <c r="F46" s="14">
        <v>23</v>
      </c>
      <c r="G46" s="18">
        <f t="shared" ref="G46" si="41">F46/F$26</f>
        <v>1.0921177587844255E-2</v>
      </c>
      <c r="H46" s="14">
        <v>5206</v>
      </c>
      <c r="J46" s="14"/>
      <c r="K46" s="14"/>
      <c r="L46" s="14"/>
      <c r="M46" s="14"/>
      <c r="N46" s="14"/>
      <c r="O46" s="14"/>
      <c r="P46" s="14"/>
    </row>
    <row r="47" spans="1:16" x14ac:dyDescent="0.25">
      <c r="A47" s="13" t="s">
        <v>34</v>
      </c>
      <c r="B47" s="14">
        <v>23</v>
      </c>
      <c r="C47" s="18">
        <f t="shared" si="22"/>
        <v>3.8186950024904533E-4</v>
      </c>
      <c r="D47" s="14"/>
      <c r="E47" s="18">
        <f t="shared" si="22"/>
        <v>0</v>
      </c>
      <c r="F47" s="14"/>
      <c r="G47" s="18">
        <f t="shared" ref="G47" si="42">F47/F$26</f>
        <v>0</v>
      </c>
      <c r="H47" s="14">
        <v>23</v>
      </c>
      <c r="J47" s="14"/>
      <c r="K47" s="14"/>
      <c r="L47" s="14"/>
      <c r="M47" s="14"/>
      <c r="N47" s="14"/>
      <c r="O47" s="14"/>
      <c r="P47" s="14"/>
    </row>
    <row r="48" spans="1:16" x14ac:dyDescent="0.25">
      <c r="A48" s="13" t="s">
        <v>35</v>
      </c>
      <c r="B48" s="14">
        <v>11</v>
      </c>
      <c r="C48" s="18">
        <f t="shared" si="22"/>
        <v>1.8263323924954341E-4</v>
      </c>
      <c r="D48" s="14">
        <v>2</v>
      </c>
      <c r="E48" s="18">
        <f t="shared" si="22"/>
        <v>2.42101440503571E-4</v>
      </c>
      <c r="F48" s="14"/>
      <c r="G48" s="18">
        <f t="shared" ref="G48" si="43">F48/F$26</f>
        <v>0</v>
      </c>
      <c r="H48" s="14">
        <v>13</v>
      </c>
      <c r="J48" s="14"/>
      <c r="K48" s="14"/>
      <c r="L48" s="14"/>
      <c r="M48" s="14"/>
      <c r="N48" s="14"/>
      <c r="O48" s="14"/>
      <c r="P48" s="14"/>
    </row>
    <row r="49" spans="1:16" x14ac:dyDescent="0.25">
      <c r="A49" s="26" t="s">
        <v>37</v>
      </c>
      <c r="B49" s="27">
        <v>186254</v>
      </c>
      <c r="C49" s="28">
        <f>SUM(C50:C71)</f>
        <v>0.99999999999999989</v>
      </c>
      <c r="D49" s="27">
        <v>28553</v>
      </c>
      <c r="E49" s="28">
        <f>SUM(E50:E71)</f>
        <v>0.99999999999999967</v>
      </c>
      <c r="F49" s="27">
        <v>6366</v>
      </c>
      <c r="G49" s="28">
        <f>SUM(G50:G71)</f>
        <v>1.0000000000000002</v>
      </c>
      <c r="H49" s="27">
        <v>221173</v>
      </c>
      <c r="J49" s="16"/>
      <c r="K49" s="16"/>
      <c r="L49" s="16"/>
      <c r="M49" s="16"/>
      <c r="N49" s="16"/>
      <c r="O49" s="16"/>
      <c r="P49" s="16"/>
    </row>
    <row r="50" spans="1:16" x14ac:dyDescent="0.25">
      <c r="A50" s="13" t="s">
        <v>2</v>
      </c>
      <c r="B50" s="14">
        <v>1118</v>
      </c>
      <c r="C50" s="18">
        <f>B50/B$49</f>
        <v>6.002555649811548E-3</v>
      </c>
      <c r="D50" s="14">
        <v>128</v>
      </c>
      <c r="E50" s="18">
        <f>D50/D$49</f>
        <v>4.482891464994922E-3</v>
      </c>
      <c r="F50" s="14">
        <v>14</v>
      </c>
      <c r="G50" s="18">
        <f>F50/F$49</f>
        <v>2.1991831605403709E-3</v>
      </c>
      <c r="H50" s="14">
        <v>1260</v>
      </c>
      <c r="J50" s="14"/>
      <c r="K50" s="14"/>
      <c r="L50" s="14"/>
      <c r="M50" s="14"/>
      <c r="N50" s="14"/>
      <c r="O50" s="14"/>
      <c r="P50" s="14"/>
    </row>
    <row r="51" spans="1:16" x14ac:dyDescent="0.25">
      <c r="A51" s="13" t="s">
        <v>27</v>
      </c>
      <c r="B51" s="14">
        <v>86</v>
      </c>
      <c r="C51" s="18">
        <f t="shared" ref="C51:E71" si="44">B51/B$49</f>
        <v>4.6173504998550365E-4</v>
      </c>
      <c r="D51" s="14">
        <v>14</v>
      </c>
      <c r="E51" s="18">
        <f t="shared" si="44"/>
        <v>4.9031625398381952E-4</v>
      </c>
      <c r="F51" s="14">
        <v>6</v>
      </c>
      <c r="G51" s="18">
        <f t="shared" ref="G51" si="45">F51/F$49</f>
        <v>9.42507068803016E-4</v>
      </c>
      <c r="H51" s="14">
        <v>106</v>
      </c>
      <c r="J51" s="14"/>
      <c r="K51" s="14"/>
      <c r="L51" s="14"/>
      <c r="M51" s="14"/>
      <c r="N51" s="14"/>
      <c r="O51" s="14"/>
      <c r="P51" s="14"/>
    </row>
    <row r="52" spans="1:16" x14ac:dyDescent="0.25">
      <c r="A52" s="13" t="s">
        <v>5</v>
      </c>
      <c r="B52" s="14">
        <v>7015</v>
      </c>
      <c r="C52" s="18">
        <f t="shared" si="44"/>
        <v>3.7663620647073348E-2</v>
      </c>
      <c r="D52" s="14">
        <v>1436</v>
      </c>
      <c r="E52" s="18">
        <f t="shared" si="44"/>
        <v>5.029243862291178E-2</v>
      </c>
      <c r="F52" s="14">
        <v>479</v>
      </c>
      <c r="G52" s="18">
        <f t="shared" ref="G52" si="46">F52/F$49</f>
        <v>7.5243480992774114E-2</v>
      </c>
      <c r="H52" s="14">
        <v>8930</v>
      </c>
      <c r="J52" s="14"/>
      <c r="K52" s="14"/>
      <c r="L52" s="14"/>
      <c r="M52" s="14"/>
      <c r="N52" s="14"/>
      <c r="O52" s="14"/>
      <c r="P52" s="14"/>
    </row>
    <row r="53" spans="1:16" x14ac:dyDescent="0.25">
      <c r="A53" s="13" t="s">
        <v>28</v>
      </c>
      <c r="B53" s="14">
        <v>125</v>
      </c>
      <c r="C53" s="18">
        <f t="shared" si="44"/>
        <v>6.7112652614172044E-4</v>
      </c>
      <c r="D53" s="14">
        <v>24</v>
      </c>
      <c r="E53" s="18">
        <f t="shared" si="44"/>
        <v>8.4054214968654777E-4</v>
      </c>
      <c r="F53" s="14">
        <v>8</v>
      </c>
      <c r="G53" s="18">
        <f t="shared" ref="G53" si="47">F53/F$49</f>
        <v>1.2566760917373547E-3</v>
      </c>
      <c r="H53" s="14">
        <v>157</v>
      </c>
      <c r="J53" s="14"/>
      <c r="K53" s="14"/>
      <c r="L53" s="14"/>
      <c r="M53" s="14"/>
      <c r="N53" s="14"/>
      <c r="O53" s="14"/>
      <c r="P53" s="14"/>
    </row>
    <row r="54" spans="1:16" x14ac:dyDescent="0.25">
      <c r="A54" s="13" t="s">
        <v>29</v>
      </c>
      <c r="B54" s="14">
        <v>111</v>
      </c>
      <c r="C54" s="18">
        <f t="shared" si="44"/>
        <v>5.9596035521384779E-4</v>
      </c>
      <c r="D54" s="14">
        <v>34</v>
      </c>
      <c r="E54" s="18">
        <f t="shared" si="44"/>
        <v>1.1907680453892761E-3</v>
      </c>
      <c r="F54" s="14">
        <v>7</v>
      </c>
      <c r="G54" s="18">
        <f t="shared" ref="G54" si="48">F54/F$49</f>
        <v>1.0995915802701854E-3</v>
      </c>
      <c r="H54" s="14">
        <v>152</v>
      </c>
      <c r="J54" s="14"/>
      <c r="K54" s="14"/>
      <c r="L54" s="14"/>
      <c r="M54" s="14"/>
      <c r="N54" s="14"/>
      <c r="O54" s="14"/>
      <c r="P54" s="14"/>
    </row>
    <row r="55" spans="1:16" x14ac:dyDescent="0.25">
      <c r="A55" s="13" t="s">
        <v>24</v>
      </c>
      <c r="B55" s="14">
        <v>7147</v>
      </c>
      <c r="C55" s="18">
        <f t="shared" si="44"/>
        <v>3.8372330258679005E-2</v>
      </c>
      <c r="D55" s="14">
        <v>1808</v>
      </c>
      <c r="E55" s="18">
        <f t="shared" si="44"/>
        <v>6.3320841943053263E-2</v>
      </c>
      <c r="F55" s="14">
        <v>389</v>
      </c>
      <c r="G55" s="18">
        <f t="shared" ref="G55" si="49">F55/F$49</f>
        <v>6.1105874960728869E-2</v>
      </c>
      <c r="H55" s="14">
        <v>9344</v>
      </c>
      <c r="J55" s="14"/>
      <c r="K55" s="14"/>
      <c r="L55" s="14"/>
      <c r="M55" s="14"/>
      <c r="N55" s="14"/>
      <c r="O55" s="14"/>
      <c r="P55" s="14"/>
    </row>
    <row r="56" spans="1:16" x14ac:dyDescent="0.25">
      <c r="A56" s="13" t="s">
        <v>9</v>
      </c>
      <c r="B56" s="14">
        <v>27272</v>
      </c>
      <c r="C56" s="18">
        <f t="shared" si="44"/>
        <v>0.14642370096749599</v>
      </c>
      <c r="D56" s="14">
        <v>3886</v>
      </c>
      <c r="E56" s="18">
        <f t="shared" si="44"/>
        <v>0.13609778307008019</v>
      </c>
      <c r="F56" s="14">
        <v>824</v>
      </c>
      <c r="G56" s="18">
        <f t="shared" ref="G56" si="50">F56/F$49</f>
        <v>0.12943763744894754</v>
      </c>
      <c r="H56" s="14">
        <v>31982</v>
      </c>
      <c r="J56" s="14"/>
      <c r="K56" s="14"/>
      <c r="L56" s="14"/>
      <c r="M56" s="14"/>
      <c r="N56" s="14"/>
      <c r="O56" s="14"/>
      <c r="P56" s="14"/>
    </row>
    <row r="57" spans="1:16" x14ac:dyDescent="0.25">
      <c r="A57" s="13" t="s">
        <v>13</v>
      </c>
      <c r="B57" s="14">
        <v>8232</v>
      </c>
      <c r="C57" s="18">
        <f t="shared" si="44"/>
        <v>4.4197708505589142E-2</v>
      </c>
      <c r="D57" s="14">
        <v>1059</v>
      </c>
      <c r="E57" s="18">
        <f t="shared" si="44"/>
        <v>3.7088922354918924E-2</v>
      </c>
      <c r="F57" s="14">
        <v>307</v>
      </c>
      <c r="G57" s="18">
        <f t="shared" ref="G57" si="51">F57/F$49</f>
        <v>4.822494502042099E-2</v>
      </c>
      <c r="H57" s="14">
        <v>9598</v>
      </c>
      <c r="J57" s="14"/>
      <c r="K57" s="14"/>
      <c r="L57" s="14"/>
      <c r="M57" s="14"/>
      <c r="N57" s="14"/>
      <c r="O57" s="14"/>
      <c r="P57" s="14"/>
    </row>
    <row r="58" spans="1:16" x14ac:dyDescent="0.25">
      <c r="A58" s="13" t="s">
        <v>15</v>
      </c>
      <c r="B58" s="14">
        <v>43143</v>
      </c>
      <c r="C58" s="18">
        <f t="shared" si="44"/>
        <v>0.23163529373865796</v>
      </c>
      <c r="D58" s="14">
        <v>12349</v>
      </c>
      <c r="E58" s="18">
        <f t="shared" si="44"/>
        <v>0.43249395860329914</v>
      </c>
      <c r="F58" s="14">
        <v>2777</v>
      </c>
      <c r="G58" s="18">
        <f t="shared" ref="G58" si="52">F58/F$49</f>
        <v>0.43622368834432923</v>
      </c>
      <c r="H58" s="14">
        <v>58269</v>
      </c>
      <c r="J58" s="14"/>
      <c r="K58" s="14"/>
      <c r="L58" s="14"/>
      <c r="M58" s="14"/>
      <c r="N58" s="14"/>
      <c r="O58" s="14"/>
      <c r="P58" s="14"/>
    </row>
    <row r="59" spans="1:16" x14ac:dyDescent="0.25">
      <c r="A59" s="13" t="s">
        <v>18</v>
      </c>
      <c r="B59" s="14">
        <v>6396</v>
      </c>
      <c r="C59" s="18">
        <f t="shared" si="44"/>
        <v>3.4340202089619555E-2</v>
      </c>
      <c r="D59" s="14">
        <v>862</v>
      </c>
      <c r="E59" s="18">
        <f t="shared" si="44"/>
        <v>3.0189472209575175E-2</v>
      </c>
      <c r="F59" s="14">
        <v>170</v>
      </c>
      <c r="G59" s="18">
        <f t="shared" ref="G59" si="53">F59/F$49</f>
        <v>2.6704366949418787E-2</v>
      </c>
      <c r="H59" s="14">
        <v>7428</v>
      </c>
      <c r="J59" s="14"/>
      <c r="K59" s="14"/>
      <c r="L59" s="14"/>
      <c r="M59" s="14"/>
      <c r="N59" s="14"/>
      <c r="O59" s="14"/>
      <c r="P59" s="14"/>
    </row>
    <row r="60" spans="1:16" x14ac:dyDescent="0.25">
      <c r="A60" s="13" t="s">
        <v>25</v>
      </c>
      <c r="B60" s="14">
        <v>1281</v>
      </c>
      <c r="C60" s="18">
        <f t="shared" si="44"/>
        <v>6.8777046399003516E-3</v>
      </c>
      <c r="D60" s="14">
        <v>183</v>
      </c>
      <c r="E60" s="18">
        <f t="shared" si="44"/>
        <v>6.4091338913599269E-3</v>
      </c>
      <c r="F60" s="14">
        <v>66</v>
      </c>
      <c r="G60" s="18">
        <f t="shared" ref="G60" si="54">F60/F$49</f>
        <v>1.0367577756833177E-2</v>
      </c>
      <c r="H60" s="14">
        <v>1530</v>
      </c>
      <c r="J60" s="14"/>
      <c r="K60" s="14"/>
      <c r="L60" s="14"/>
      <c r="M60" s="14"/>
      <c r="N60" s="14"/>
      <c r="O60" s="14"/>
      <c r="P60" s="14"/>
    </row>
    <row r="61" spans="1:16" x14ac:dyDescent="0.25">
      <c r="A61" s="13" t="s">
        <v>32</v>
      </c>
      <c r="B61" s="14">
        <v>814</v>
      </c>
      <c r="C61" s="18">
        <f t="shared" si="44"/>
        <v>4.3703759382348831E-3</v>
      </c>
      <c r="D61" s="14">
        <v>5</v>
      </c>
      <c r="E61" s="18">
        <f t="shared" si="44"/>
        <v>1.7511294785136413E-4</v>
      </c>
      <c r="F61" s="14"/>
      <c r="G61" s="18">
        <f t="shared" ref="G61" si="55">F61/F$49</f>
        <v>0</v>
      </c>
      <c r="H61" s="14">
        <v>819</v>
      </c>
      <c r="J61" s="14"/>
      <c r="K61" s="14"/>
      <c r="L61" s="14"/>
      <c r="M61" s="14"/>
      <c r="N61" s="14"/>
      <c r="O61" s="14"/>
      <c r="P61" s="14"/>
    </row>
    <row r="62" spans="1:16" x14ac:dyDescent="0.25">
      <c r="A62" s="13" t="s">
        <v>30</v>
      </c>
      <c r="B62" s="14">
        <v>4534</v>
      </c>
      <c r="C62" s="18">
        <f t="shared" si="44"/>
        <v>2.4343101356212486E-2</v>
      </c>
      <c r="D62" s="14">
        <v>478</v>
      </c>
      <c r="E62" s="18">
        <f t="shared" si="44"/>
        <v>1.6740797814590411E-2</v>
      </c>
      <c r="F62" s="14">
        <v>101</v>
      </c>
      <c r="G62" s="18">
        <f t="shared" ref="G62" si="56">F62/F$49</f>
        <v>1.5865535658184104E-2</v>
      </c>
      <c r="H62" s="14">
        <v>5113</v>
      </c>
      <c r="J62" s="14"/>
      <c r="K62" s="14"/>
      <c r="L62" s="14"/>
      <c r="M62" s="14"/>
      <c r="N62" s="14"/>
      <c r="O62" s="14"/>
      <c r="P62" s="14"/>
    </row>
    <row r="63" spans="1:16" x14ac:dyDescent="0.25">
      <c r="A63" s="13" t="s">
        <v>19</v>
      </c>
      <c r="B63" s="14">
        <v>20718</v>
      </c>
      <c r="C63" s="18">
        <f t="shared" si="44"/>
        <v>0.11123519494883331</v>
      </c>
      <c r="D63" s="14">
        <v>2314</v>
      </c>
      <c r="E63" s="18">
        <f t="shared" si="44"/>
        <v>8.1042272265611323E-2</v>
      </c>
      <c r="F63" s="14">
        <v>322</v>
      </c>
      <c r="G63" s="18">
        <f t="shared" ref="G63" si="57">F63/F$49</f>
        <v>5.0581212692428525E-2</v>
      </c>
      <c r="H63" s="14">
        <v>23354</v>
      </c>
      <c r="J63" s="14"/>
      <c r="K63" s="14"/>
      <c r="L63" s="14"/>
      <c r="M63" s="14"/>
      <c r="N63" s="14"/>
      <c r="O63" s="14"/>
      <c r="P63" s="14"/>
    </row>
    <row r="64" spans="1:16" x14ac:dyDescent="0.25">
      <c r="A64" s="13" t="s">
        <v>21</v>
      </c>
      <c r="B64" s="14">
        <v>10862</v>
      </c>
      <c r="C64" s="18">
        <f t="shared" si="44"/>
        <v>5.8318210615610939E-2</v>
      </c>
      <c r="D64" s="14">
        <v>1664</v>
      </c>
      <c r="E64" s="18">
        <f t="shared" si="44"/>
        <v>5.8277589044933985E-2</v>
      </c>
      <c r="F64" s="14">
        <v>453</v>
      </c>
      <c r="G64" s="18">
        <f t="shared" ref="G64" si="58">F64/F$49</f>
        <v>7.1159283694627706E-2</v>
      </c>
      <c r="H64" s="14">
        <v>12979</v>
      </c>
      <c r="J64" s="14"/>
      <c r="K64" s="14"/>
      <c r="L64" s="14"/>
      <c r="M64" s="14"/>
      <c r="N64" s="14"/>
      <c r="O64" s="14"/>
      <c r="P64" s="14"/>
    </row>
    <row r="65" spans="1:32" x14ac:dyDescent="0.25">
      <c r="A65" s="13" t="s">
        <v>33</v>
      </c>
      <c r="B65" s="14">
        <v>26</v>
      </c>
      <c r="C65" s="18">
        <f t="shared" si="44"/>
        <v>1.3959431743747785E-4</v>
      </c>
      <c r="D65" s="14">
        <v>4</v>
      </c>
      <c r="E65" s="18">
        <f t="shared" si="44"/>
        <v>1.4009035828109131E-4</v>
      </c>
      <c r="F65" s="14"/>
      <c r="G65" s="18">
        <f t="shared" ref="G65" si="59">F65/F$49</f>
        <v>0</v>
      </c>
      <c r="H65" s="14">
        <v>30</v>
      </c>
      <c r="J65" s="14"/>
      <c r="K65" s="14"/>
      <c r="L65" s="14"/>
      <c r="M65" s="14"/>
      <c r="N65" s="14"/>
      <c r="O65" s="14"/>
      <c r="P65" s="14"/>
    </row>
    <row r="66" spans="1:32" x14ac:dyDescent="0.25">
      <c r="A66" s="13" t="s">
        <v>26</v>
      </c>
      <c r="B66" s="14">
        <v>6324</v>
      </c>
      <c r="C66" s="18">
        <f t="shared" si="44"/>
        <v>3.3953633210561919E-2</v>
      </c>
      <c r="D66" s="14">
        <v>367</v>
      </c>
      <c r="E66" s="18">
        <f t="shared" si="44"/>
        <v>1.2853290372290127E-2</v>
      </c>
      <c r="F66" s="14">
        <v>34</v>
      </c>
      <c r="G66" s="18">
        <f t="shared" ref="G66" si="60">F66/F$49</f>
        <v>5.3408733898837575E-3</v>
      </c>
      <c r="H66" s="14">
        <v>6725</v>
      </c>
      <c r="J66" s="14"/>
      <c r="K66" s="14"/>
      <c r="L66" s="14"/>
      <c r="M66" s="14"/>
      <c r="N66" s="14"/>
      <c r="O66" s="14"/>
      <c r="P66" s="14"/>
    </row>
    <row r="67" spans="1:32" x14ac:dyDescent="0.25">
      <c r="A67" s="13" t="s">
        <v>31</v>
      </c>
      <c r="B67" s="14">
        <v>6579</v>
      </c>
      <c r="C67" s="18">
        <f t="shared" si="44"/>
        <v>3.5322731323891028E-2</v>
      </c>
      <c r="D67" s="14">
        <v>206</v>
      </c>
      <c r="E67" s="18">
        <f t="shared" si="44"/>
        <v>7.2146534514762025E-3</v>
      </c>
      <c r="F67" s="14">
        <v>31</v>
      </c>
      <c r="G67" s="18">
        <f t="shared" ref="G67" si="61">F67/F$49</f>
        <v>4.8696198554822497E-3</v>
      </c>
      <c r="H67" s="14">
        <v>6816</v>
      </c>
      <c r="J67" s="14"/>
      <c r="K67" s="14"/>
      <c r="L67" s="14"/>
      <c r="M67" s="14"/>
      <c r="N67" s="14"/>
      <c r="O67" s="14"/>
      <c r="P67" s="14"/>
    </row>
    <row r="68" spans="1:32" x14ac:dyDescent="0.25">
      <c r="A68" s="13" t="s">
        <v>22</v>
      </c>
      <c r="B68" s="14">
        <v>14146</v>
      </c>
      <c r="C68" s="18">
        <f t="shared" si="44"/>
        <v>7.5950046710406213E-2</v>
      </c>
      <c r="D68" s="14">
        <v>1286</v>
      </c>
      <c r="E68" s="18">
        <f t="shared" si="44"/>
        <v>4.5039050187370852E-2</v>
      </c>
      <c r="F68" s="14">
        <v>303</v>
      </c>
      <c r="G68" s="18">
        <f t="shared" ref="G68" si="62">F68/F$49</f>
        <v>4.7596606974552307E-2</v>
      </c>
      <c r="H68" s="14">
        <v>15735</v>
      </c>
      <c r="J68" s="14"/>
      <c r="K68" s="14"/>
      <c r="L68" s="14"/>
      <c r="M68" s="14"/>
      <c r="N68" s="14"/>
      <c r="O68" s="14"/>
      <c r="P68" s="14"/>
    </row>
    <row r="69" spans="1:32" x14ac:dyDescent="0.25">
      <c r="A69" s="13" t="s">
        <v>23</v>
      </c>
      <c r="B69" s="14">
        <v>20258</v>
      </c>
      <c r="C69" s="18">
        <f t="shared" si="44"/>
        <v>0.10876544933263178</v>
      </c>
      <c r="D69" s="14">
        <v>443</v>
      </c>
      <c r="E69" s="18">
        <f t="shared" si="44"/>
        <v>1.5515007179630861E-2</v>
      </c>
      <c r="F69" s="14">
        <v>75</v>
      </c>
      <c r="G69" s="18">
        <f t="shared" ref="G69" si="63">F69/F$49</f>
        <v>1.17813383600377E-2</v>
      </c>
      <c r="H69" s="14">
        <v>20776</v>
      </c>
      <c r="J69" s="14"/>
      <c r="K69" s="14"/>
      <c r="L69" s="14"/>
      <c r="M69" s="14"/>
      <c r="N69" s="14"/>
      <c r="O69" s="14"/>
      <c r="P69" s="14"/>
    </row>
    <row r="70" spans="1:32" x14ac:dyDescent="0.25">
      <c r="A70" s="13" t="s">
        <v>34</v>
      </c>
      <c r="B70" s="14">
        <v>51</v>
      </c>
      <c r="C70" s="18">
        <f t="shared" si="44"/>
        <v>2.7381962266582197E-4</v>
      </c>
      <c r="D70" s="14">
        <v>2</v>
      </c>
      <c r="E70" s="18">
        <f t="shared" si="44"/>
        <v>7.0045179140545657E-5</v>
      </c>
      <c r="F70" s="14"/>
      <c r="G70" s="18">
        <f t="shared" ref="G70" si="64">F70/F$49</f>
        <v>0</v>
      </c>
      <c r="H70" s="14">
        <v>53</v>
      </c>
      <c r="I70" s="14"/>
      <c r="J70" s="14"/>
      <c r="K70" s="14"/>
      <c r="L70" s="14"/>
      <c r="M70" s="14"/>
      <c r="N70" s="14"/>
      <c r="O70" s="14"/>
      <c r="P70" s="14"/>
    </row>
    <row r="71" spans="1:32" x14ac:dyDescent="0.25">
      <c r="A71" s="13" t="s">
        <v>35</v>
      </c>
      <c r="B71" s="14">
        <v>16</v>
      </c>
      <c r="C71" s="18">
        <f t="shared" si="44"/>
        <v>8.590419534614022E-5</v>
      </c>
      <c r="D71" s="14">
        <v>1</v>
      </c>
      <c r="E71" s="18">
        <f t="shared" si="44"/>
        <v>3.5022589570272828E-5</v>
      </c>
      <c r="F71" s="14"/>
      <c r="G71" s="18">
        <f t="shared" ref="G71" si="65">F71/F$49</f>
        <v>0</v>
      </c>
      <c r="H71" s="14">
        <v>17</v>
      </c>
      <c r="I71" s="14"/>
      <c r="J71" s="14"/>
      <c r="K71" s="14"/>
      <c r="L71" s="14"/>
      <c r="M71" s="14"/>
      <c r="N71" s="14"/>
      <c r="O71" s="14"/>
      <c r="P71" s="14"/>
    </row>
    <row r="72" spans="1:32" s="21" customFormat="1" x14ac:dyDescent="0.25">
      <c r="A72" s="22"/>
      <c r="B72" s="23"/>
      <c r="C72" s="25"/>
      <c r="D72" s="23"/>
      <c r="E72" s="25"/>
      <c r="F72" s="23"/>
      <c r="G72" s="25"/>
      <c r="H72" s="23"/>
      <c r="I72" s="23"/>
      <c r="J72" s="23"/>
      <c r="K72" s="23"/>
      <c r="L72" s="23"/>
      <c r="M72" s="23"/>
      <c r="N72" s="23"/>
      <c r="O72" s="23"/>
      <c r="P72" s="23"/>
    </row>
    <row r="74" spans="1:32" x14ac:dyDescent="0.25">
      <c r="A74" s="20" t="s">
        <v>67</v>
      </c>
    </row>
    <row r="75" spans="1:32" x14ac:dyDescent="0.25">
      <c r="A75" s="20"/>
      <c r="B75" s="15" t="s">
        <v>7</v>
      </c>
      <c r="C75" s="15" t="s">
        <v>65</v>
      </c>
      <c r="D75" s="15" t="s">
        <v>4</v>
      </c>
      <c r="E75" s="24" t="s">
        <v>65</v>
      </c>
      <c r="F75" s="15" t="s">
        <v>11</v>
      </c>
      <c r="G75" s="24" t="s">
        <v>65</v>
      </c>
      <c r="H75" s="15" t="s">
        <v>39</v>
      </c>
      <c r="I75" s="24" t="s">
        <v>65</v>
      </c>
      <c r="J75" s="15" t="s">
        <v>42</v>
      </c>
      <c r="K75" s="24" t="s">
        <v>65</v>
      </c>
      <c r="L75" s="15" t="s">
        <v>41</v>
      </c>
      <c r="M75" s="24" t="s">
        <v>65</v>
      </c>
      <c r="N75" s="15" t="s">
        <v>40</v>
      </c>
      <c r="O75" s="24" t="s">
        <v>65</v>
      </c>
      <c r="P75" s="15" t="s">
        <v>43</v>
      </c>
      <c r="Q75" s="24" t="s">
        <v>65</v>
      </c>
      <c r="R75" s="15" t="s">
        <v>44</v>
      </c>
      <c r="S75" s="24" t="s">
        <v>65</v>
      </c>
      <c r="T75" s="15" t="s">
        <v>45</v>
      </c>
      <c r="U75" s="24" t="s">
        <v>65</v>
      </c>
      <c r="V75" s="15" t="s">
        <v>47</v>
      </c>
      <c r="W75" s="24" t="s">
        <v>65</v>
      </c>
      <c r="X75" s="15" t="s">
        <v>46</v>
      </c>
      <c r="Y75" s="24" t="s">
        <v>65</v>
      </c>
      <c r="Z75" s="15" t="s">
        <v>49</v>
      </c>
      <c r="AA75" s="24" t="s">
        <v>65</v>
      </c>
      <c r="AB75" s="15" t="s">
        <v>48</v>
      </c>
      <c r="AC75" s="24" t="s">
        <v>65</v>
      </c>
      <c r="AD75" s="15" t="s">
        <v>51</v>
      </c>
      <c r="AE75" s="24" t="s">
        <v>65</v>
      </c>
      <c r="AF75" s="15" t="s">
        <v>66</v>
      </c>
    </row>
    <row r="76" spans="1:32" x14ac:dyDescent="0.25">
      <c r="A76" s="26" t="s">
        <v>55</v>
      </c>
      <c r="B76" s="27">
        <v>510</v>
      </c>
      <c r="C76" s="28">
        <f>SUM(C77:C96)</f>
        <v>1</v>
      </c>
      <c r="D76" s="27">
        <v>894</v>
      </c>
      <c r="E76" s="28">
        <f>SUM(E77:E96)</f>
        <v>1.0000000000000002</v>
      </c>
      <c r="F76" s="27">
        <v>360</v>
      </c>
      <c r="G76" s="28">
        <f>SUM(G77:G96)</f>
        <v>0.99999999999999978</v>
      </c>
      <c r="H76" s="27">
        <v>200</v>
      </c>
      <c r="I76" s="28">
        <f>SUM(I77:I96)</f>
        <v>1</v>
      </c>
      <c r="J76" s="27">
        <v>107</v>
      </c>
      <c r="K76" s="28">
        <f>SUM(K77:K96)</f>
        <v>1</v>
      </c>
      <c r="L76" s="27">
        <v>81</v>
      </c>
      <c r="M76" s="28">
        <f>SUM(M77:M96)</f>
        <v>1</v>
      </c>
      <c r="N76" s="27">
        <v>78</v>
      </c>
      <c r="O76" s="28">
        <f>SUM(O77:O96)</f>
        <v>1</v>
      </c>
      <c r="P76" s="27">
        <v>170</v>
      </c>
      <c r="Q76" s="28">
        <f>SUM(Q77:Q96)</f>
        <v>1.0000000000000002</v>
      </c>
      <c r="R76" s="27">
        <v>157</v>
      </c>
      <c r="S76" s="28">
        <f>SUM(S77:S96)</f>
        <v>1</v>
      </c>
      <c r="T76" s="27">
        <v>66</v>
      </c>
      <c r="U76" s="28">
        <f>SUM(U77:U96)</f>
        <v>0.99999999999999989</v>
      </c>
      <c r="V76" s="27">
        <v>47</v>
      </c>
      <c r="W76" s="28">
        <f>SUM(W77:W96)</f>
        <v>1</v>
      </c>
      <c r="X76" s="27">
        <v>46</v>
      </c>
      <c r="Y76" s="28">
        <f>SUM(Y77:Y96)</f>
        <v>0.99999999999999989</v>
      </c>
      <c r="Z76" s="27">
        <v>23</v>
      </c>
      <c r="AA76" s="28">
        <f>SUM(AA77:AA96)</f>
        <v>1</v>
      </c>
      <c r="AB76" s="27">
        <v>36</v>
      </c>
      <c r="AC76" s="28">
        <f>SUM(AC77:AC96)</f>
        <v>1</v>
      </c>
      <c r="AD76" s="27">
        <v>120</v>
      </c>
      <c r="AE76" s="28">
        <f>SUM(AE77:AE96)</f>
        <v>0.99999999999999989</v>
      </c>
      <c r="AF76" s="27">
        <v>2895</v>
      </c>
    </row>
    <row r="77" spans="1:32" x14ac:dyDescent="0.25">
      <c r="A77" s="13" t="s">
        <v>2</v>
      </c>
      <c r="B77" s="14">
        <v>2</v>
      </c>
      <c r="C77" s="19">
        <f>B77/B$76</f>
        <v>3.9215686274509803E-3</v>
      </c>
      <c r="D77" s="14">
        <v>14</v>
      </c>
      <c r="E77" s="19">
        <f>D77/D$76</f>
        <v>1.5659955257270694E-2</v>
      </c>
      <c r="F77" s="14">
        <v>6</v>
      </c>
      <c r="G77" s="19">
        <f>F77/F$76</f>
        <v>1.6666666666666666E-2</v>
      </c>
      <c r="H77" s="14">
        <v>2</v>
      </c>
      <c r="I77" s="19">
        <f>H77/H$76</f>
        <v>0.01</v>
      </c>
      <c r="J77" s="14">
        <v>1</v>
      </c>
      <c r="K77" s="19">
        <f>J77/J$76</f>
        <v>9.3457943925233638E-3</v>
      </c>
      <c r="L77" s="14"/>
      <c r="M77" s="19">
        <f>L77/L$76</f>
        <v>0</v>
      </c>
      <c r="N77" s="14">
        <v>2</v>
      </c>
      <c r="O77" s="19">
        <f>N77/N$76</f>
        <v>2.564102564102564E-2</v>
      </c>
      <c r="P77" s="14">
        <v>1</v>
      </c>
      <c r="Q77" s="19">
        <f>P77/P$76</f>
        <v>5.8823529411764705E-3</v>
      </c>
      <c r="R77" s="14"/>
      <c r="S77" s="19">
        <f>R77/R$76</f>
        <v>0</v>
      </c>
      <c r="T77" s="14">
        <v>1</v>
      </c>
      <c r="U77" s="19">
        <f>T77/T$76</f>
        <v>1.5151515151515152E-2</v>
      </c>
      <c r="V77" s="14"/>
      <c r="W77" s="19">
        <f>V77/V$76</f>
        <v>0</v>
      </c>
      <c r="X77" s="14">
        <v>1</v>
      </c>
      <c r="Y77" s="19">
        <f>X77/X$76</f>
        <v>2.1739130434782608E-2</v>
      </c>
      <c r="Z77" s="14"/>
      <c r="AA77" s="19">
        <f>Z77/Z$76</f>
        <v>0</v>
      </c>
      <c r="AB77" s="14"/>
      <c r="AC77" s="19">
        <f>AB77/AB$76</f>
        <v>0</v>
      </c>
      <c r="AD77" s="14"/>
      <c r="AE77" s="19">
        <f>AD77/AD$76</f>
        <v>0</v>
      </c>
      <c r="AF77" s="14">
        <v>30</v>
      </c>
    </row>
    <row r="78" spans="1:32" x14ac:dyDescent="0.25">
      <c r="A78" s="13" t="s">
        <v>27</v>
      </c>
      <c r="B78" s="14"/>
      <c r="C78" s="19">
        <f t="shared" ref="C78:E96" si="66">B78/B$76</f>
        <v>0</v>
      </c>
      <c r="D78" s="14">
        <v>1</v>
      </c>
      <c r="E78" s="19">
        <f t="shared" si="66"/>
        <v>1.1185682326621924E-3</v>
      </c>
      <c r="F78" s="14">
        <v>1</v>
      </c>
      <c r="G78" s="19">
        <f t="shared" ref="G78" si="67">F78/F$76</f>
        <v>2.7777777777777779E-3</v>
      </c>
      <c r="H78" s="14"/>
      <c r="I78" s="19">
        <f t="shared" ref="I78" si="68">H78/H$76</f>
        <v>0</v>
      </c>
      <c r="J78" s="14"/>
      <c r="K78" s="19">
        <f t="shared" ref="K78" si="69">J78/J$76</f>
        <v>0</v>
      </c>
      <c r="L78" s="14"/>
      <c r="M78" s="19">
        <f t="shared" ref="M78" si="70">L78/L$76</f>
        <v>0</v>
      </c>
      <c r="N78" s="14"/>
      <c r="O78" s="19">
        <f t="shared" ref="O78" si="71">N78/N$76</f>
        <v>0</v>
      </c>
      <c r="P78" s="14">
        <v>1</v>
      </c>
      <c r="Q78" s="19">
        <f t="shared" ref="Q78" si="72">P78/P$76</f>
        <v>5.8823529411764705E-3</v>
      </c>
      <c r="R78" s="14">
        <v>2</v>
      </c>
      <c r="S78" s="19">
        <f t="shared" ref="S78" si="73">R78/R$76</f>
        <v>1.2738853503184714E-2</v>
      </c>
      <c r="T78" s="14"/>
      <c r="U78" s="19">
        <f t="shared" ref="U78" si="74">T78/T$76</f>
        <v>0</v>
      </c>
      <c r="V78" s="14"/>
      <c r="W78" s="19">
        <f t="shared" ref="W78" si="75">V78/V$76</f>
        <v>0</v>
      </c>
      <c r="X78" s="14"/>
      <c r="Y78" s="19">
        <f t="shared" ref="Y78" si="76">X78/X$76</f>
        <v>0</v>
      </c>
      <c r="Z78" s="14"/>
      <c r="AA78" s="19">
        <f t="shared" ref="AA78" si="77">Z78/Z$76</f>
        <v>0</v>
      </c>
      <c r="AB78" s="14"/>
      <c r="AC78" s="19">
        <f t="shared" ref="AC78" si="78">AB78/AB$76</f>
        <v>0</v>
      </c>
      <c r="AD78" s="14"/>
      <c r="AE78" s="19">
        <f t="shared" ref="AE78" si="79">AD78/AD$76</f>
        <v>0</v>
      </c>
      <c r="AF78" s="14">
        <v>5</v>
      </c>
    </row>
    <row r="79" spans="1:32" x14ac:dyDescent="0.25">
      <c r="A79" s="13" t="s">
        <v>5</v>
      </c>
      <c r="B79" s="14">
        <v>28</v>
      </c>
      <c r="C79" s="19">
        <f t="shared" si="66"/>
        <v>5.4901960784313725E-2</v>
      </c>
      <c r="D79" s="14">
        <v>107</v>
      </c>
      <c r="E79" s="19">
        <f t="shared" si="66"/>
        <v>0.11968680089485459</v>
      </c>
      <c r="F79" s="14">
        <v>44</v>
      </c>
      <c r="G79" s="19">
        <f t="shared" ref="G79" si="80">F79/F$76</f>
        <v>0.12222222222222222</v>
      </c>
      <c r="H79" s="14">
        <v>45</v>
      </c>
      <c r="I79" s="19">
        <f t="shared" ref="I79" si="81">H79/H$76</f>
        <v>0.22500000000000001</v>
      </c>
      <c r="J79" s="14">
        <v>22</v>
      </c>
      <c r="K79" s="19">
        <f t="shared" ref="K79" si="82">J79/J$76</f>
        <v>0.20560747663551401</v>
      </c>
      <c r="L79" s="14">
        <v>16</v>
      </c>
      <c r="M79" s="19">
        <f t="shared" ref="M79" si="83">L79/L$76</f>
        <v>0.19753086419753085</v>
      </c>
      <c r="N79" s="14">
        <v>19</v>
      </c>
      <c r="O79" s="19">
        <f t="shared" ref="O79" si="84">N79/N$76</f>
        <v>0.24358974358974358</v>
      </c>
      <c r="P79" s="14">
        <v>20</v>
      </c>
      <c r="Q79" s="19">
        <f t="shared" ref="Q79" si="85">P79/P$76</f>
        <v>0.11764705882352941</v>
      </c>
      <c r="R79" s="14">
        <v>18</v>
      </c>
      <c r="S79" s="19">
        <f t="shared" ref="S79" si="86">R79/R$76</f>
        <v>0.11464968152866242</v>
      </c>
      <c r="T79" s="14">
        <v>10</v>
      </c>
      <c r="U79" s="19">
        <f t="shared" ref="U79" si="87">T79/T$76</f>
        <v>0.15151515151515152</v>
      </c>
      <c r="V79" s="14">
        <v>3</v>
      </c>
      <c r="W79" s="19">
        <f t="shared" ref="W79" si="88">V79/V$76</f>
        <v>6.3829787234042548E-2</v>
      </c>
      <c r="X79" s="14">
        <v>8</v>
      </c>
      <c r="Y79" s="19">
        <f t="shared" ref="Y79" si="89">X79/X$76</f>
        <v>0.17391304347826086</v>
      </c>
      <c r="Z79" s="14">
        <v>2</v>
      </c>
      <c r="AA79" s="19">
        <f t="shared" ref="AA79" si="90">Z79/Z$76</f>
        <v>8.6956521739130432E-2</v>
      </c>
      <c r="AB79" s="14">
        <v>4</v>
      </c>
      <c r="AC79" s="19">
        <f t="shared" ref="AC79" si="91">AB79/AB$76</f>
        <v>0.1111111111111111</v>
      </c>
      <c r="AD79" s="14">
        <v>15</v>
      </c>
      <c r="AE79" s="19">
        <f t="shared" ref="AE79" si="92">AD79/AD$76</f>
        <v>0.125</v>
      </c>
      <c r="AF79" s="14">
        <v>361</v>
      </c>
    </row>
    <row r="80" spans="1:32" x14ac:dyDescent="0.25">
      <c r="A80" s="13" t="s">
        <v>28</v>
      </c>
      <c r="B80" s="14">
        <v>1</v>
      </c>
      <c r="C80" s="19">
        <f t="shared" si="66"/>
        <v>1.9607843137254902E-3</v>
      </c>
      <c r="D80" s="14"/>
      <c r="E80" s="19">
        <f t="shared" si="66"/>
        <v>0</v>
      </c>
      <c r="F80" s="14"/>
      <c r="G80" s="19">
        <f t="shared" ref="G80" si="93">F80/F$76</f>
        <v>0</v>
      </c>
      <c r="H80" s="14"/>
      <c r="I80" s="19">
        <f t="shared" ref="I80" si="94">H80/H$76</f>
        <v>0</v>
      </c>
      <c r="J80" s="14"/>
      <c r="K80" s="19">
        <f t="shared" ref="K80" si="95">J80/J$76</f>
        <v>0</v>
      </c>
      <c r="L80" s="14"/>
      <c r="M80" s="19">
        <f t="shared" ref="M80" si="96">L80/L$76</f>
        <v>0</v>
      </c>
      <c r="N80" s="14"/>
      <c r="O80" s="19">
        <f t="shared" ref="O80" si="97">N80/N$76</f>
        <v>0</v>
      </c>
      <c r="P80" s="14">
        <v>1</v>
      </c>
      <c r="Q80" s="19">
        <f t="shared" ref="Q80" si="98">P80/P$76</f>
        <v>5.8823529411764705E-3</v>
      </c>
      <c r="R80" s="14">
        <v>1</v>
      </c>
      <c r="S80" s="19">
        <f t="shared" ref="S80" si="99">R80/R$76</f>
        <v>6.369426751592357E-3</v>
      </c>
      <c r="T80" s="14"/>
      <c r="U80" s="19">
        <f t="shared" ref="U80" si="100">T80/T$76</f>
        <v>0</v>
      </c>
      <c r="V80" s="14"/>
      <c r="W80" s="19">
        <f t="shared" ref="W80" si="101">V80/V$76</f>
        <v>0</v>
      </c>
      <c r="X80" s="14"/>
      <c r="Y80" s="19">
        <f t="shared" ref="Y80" si="102">X80/X$76</f>
        <v>0</v>
      </c>
      <c r="Z80" s="14"/>
      <c r="AA80" s="19">
        <f t="shared" ref="AA80" si="103">Z80/Z$76</f>
        <v>0</v>
      </c>
      <c r="AB80" s="14"/>
      <c r="AC80" s="19">
        <f t="shared" ref="AC80" si="104">AB80/AB$76</f>
        <v>0</v>
      </c>
      <c r="AD80" s="14"/>
      <c r="AE80" s="19">
        <f t="shared" ref="AE80" si="105">AD80/AD$76</f>
        <v>0</v>
      </c>
      <c r="AF80" s="14">
        <v>3</v>
      </c>
    </row>
    <row r="81" spans="1:32" x14ac:dyDescent="0.25">
      <c r="A81" s="13" t="s">
        <v>29</v>
      </c>
      <c r="B81" s="14">
        <v>2</v>
      </c>
      <c r="C81" s="19">
        <f t="shared" si="66"/>
        <v>3.9215686274509803E-3</v>
      </c>
      <c r="D81" s="14">
        <v>3</v>
      </c>
      <c r="E81" s="19">
        <f t="shared" si="66"/>
        <v>3.3557046979865771E-3</v>
      </c>
      <c r="F81" s="14">
        <v>1</v>
      </c>
      <c r="G81" s="19">
        <f t="shared" ref="G81" si="106">F81/F$76</f>
        <v>2.7777777777777779E-3</v>
      </c>
      <c r="H81" s="14">
        <v>1</v>
      </c>
      <c r="I81" s="19">
        <f t="shared" ref="I81" si="107">H81/H$76</f>
        <v>5.0000000000000001E-3</v>
      </c>
      <c r="J81" s="14"/>
      <c r="K81" s="19">
        <f t="shared" ref="K81" si="108">J81/J$76</f>
        <v>0</v>
      </c>
      <c r="L81" s="14">
        <v>1</v>
      </c>
      <c r="M81" s="19">
        <f t="shared" ref="M81" si="109">L81/L$76</f>
        <v>1.2345679012345678E-2</v>
      </c>
      <c r="N81" s="14"/>
      <c r="O81" s="19">
        <f t="shared" ref="O81" si="110">N81/N$76</f>
        <v>0</v>
      </c>
      <c r="P81" s="14"/>
      <c r="Q81" s="19">
        <f t="shared" ref="Q81" si="111">P81/P$76</f>
        <v>0</v>
      </c>
      <c r="R81" s="14"/>
      <c r="S81" s="19">
        <f t="shared" ref="S81" si="112">R81/R$76</f>
        <v>0</v>
      </c>
      <c r="T81" s="14"/>
      <c r="U81" s="19">
        <f t="shared" ref="U81" si="113">T81/T$76</f>
        <v>0</v>
      </c>
      <c r="V81" s="14"/>
      <c r="W81" s="19">
        <f t="shared" ref="W81" si="114">V81/V$76</f>
        <v>0</v>
      </c>
      <c r="X81" s="14"/>
      <c r="Y81" s="19">
        <f t="shared" ref="Y81" si="115">X81/X$76</f>
        <v>0</v>
      </c>
      <c r="Z81" s="14"/>
      <c r="AA81" s="19">
        <f t="shared" ref="AA81" si="116">Z81/Z$76</f>
        <v>0</v>
      </c>
      <c r="AB81" s="14"/>
      <c r="AC81" s="19">
        <f t="shared" ref="AC81" si="117">AB81/AB$76</f>
        <v>0</v>
      </c>
      <c r="AD81" s="14"/>
      <c r="AE81" s="19">
        <f t="shared" ref="AE81" si="118">AD81/AD$76</f>
        <v>0</v>
      </c>
      <c r="AF81" s="14">
        <v>8</v>
      </c>
    </row>
    <row r="82" spans="1:32" x14ac:dyDescent="0.25">
      <c r="A82" s="13" t="s">
        <v>24</v>
      </c>
      <c r="B82" s="14">
        <v>24</v>
      </c>
      <c r="C82" s="19">
        <f t="shared" si="66"/>
        <v>4.7058823529411764E-2</v>
      </c>
      <c r="D82" s="14">
        <v>61</v>
      </c>
      <c r="E82" s="19">
        <f t="shared" si="66"/>
        <v>6.8232662192393739E-2</v>
      </c>
      <c r="F82" s="14">
        <v>15</v>
      </c>
      <c r="G82" s="19">
        <f t="shared" ref="G82" si="119">F82/F$76</f>
        <v>4.1666666666666664E-2</v>
      </c>
      <c r="H82" s="14">
        <v>3</v>
      </c>
      <c r="I82" s="19">
        <f t="shared" ref="I82" si="120">H82/H$76</f>
        <v>1.4999999999999999E-2</v>
      </c>
      <c r="J82" s="14">
        <v>4</v>
      </c>
      <c r="K82" s="19">
        <f t="shared" ref="K82" si="121">J82/J$76</f>
        <v>3.7383177570093455E-2</v>
      </c>
      <c r="L82" s="14">
        <v>3</v>
      </c>
      <c r="M82" s="19">
        <f t="shared" ref="M82" si="122">L82/L$76</f>
        <v>3.7037037037037035E-2</v>
      </c>
      <c r="N82" s="14">
        <v>1</v>
      </c>
      <c r="O82" s="19">
        <f t="shared" ref="O82" si="123">N82/N$76</f>
        <v>1.282051282051282E-2</v>
      </c>
      <c r="P82" s="14">
        <v>6</v>
      </c>
      <c r="Q82" s="19">
        <f t="shared" ref="Q82" si="124">P82/P$76</f>
        <v>3.5294117647058823E-2</v>
      </c>
      <c r="R82" s="14">
        <v>1</v>
      </c>
      <c r="S82" s="19">
        <f t="shared" ref="S82" si="125">R82/R$76</f>
        <v>6.369426751592357E-3</v>
      </c>
      <c r="T82" s="14"/>
      <c r="U82" s="19">
        <f t="shared" ref="U82" si="126">T82/T$76</f>
        <v>0</v>
      </c>
      <c r="V82" s="14"/>
      <c r="W82" s="19">
        <f t="shared" ref="W82" si="127">V82/V$76</f>
        <v>0</v>
      </c>
      <c r="X82" s="14">
        <v>1</v>
      </c>
      <c r="Y82" s="19">
        <f t="shared" ref="Y82" si="128">X82/X$76</f>
        <v>2.1739130434782608E-2</v>
      </c>
      <c r="Z82" s="14">
        <v>1</v>
      </c>
      <c r="AA82" s="19">
        <f t="shared" ref="AA82" si="129">Z82/Z$76</f>
        <v>4.3478260869565216E-2</v>
      </c>
      <c r="AB82" s="14">
        <v>3</v>
      </c>
      <c r="AC82" s="19">
        <f t="shared" ref="AC82" si="130">AB82/AB$76</f>
        <v>8.3333333333333329E-2</v>
      </c>
      <c r="AD82" s="14">
        <v>2</v>
      </c>
      <c r="AE82" s="19">
        <f t="shared" ref="AE82" si="131">AD82/AD$76</f>
        <v>1.6666666666666666E-2</v>
      </c>
      <c r="AF82" s="14">
        <v>125</v>
      </c>
    </row>
    <row r="83" spans="1:32" x14ac:dyDescent="0.25">
      <c r="A83" s="13" t="s">
        <v>9</v>
      </c>
      <c r="B83" s="14">
        <v>133</v>
      </c>
      <c r="C83" s="19">
        <f t="shared" si="66"/>
        <v>0.26078431372549021</v>
      </c>
      <c r="D83" s="14">
        <v>216</v>
      </c>
      <c r="E83" s="19">
        <f t="shared" si="66"/>
        <v>0.24161073825503357</v>
      </c>
      <c r="F83" s="14">
        <v>70</v>
      </c>
      <c r="G83" s="19">
        <f t="shared" ref="G83" si="132">F83/F$76</f>
        <v>0.19444444444444445</v>
      </c>
      <c r="H83" s="14">
        <v>34</v>
      </c>
      <c r="I83" s="19">
        <f t="shared" ref="I83" si="133">H83/H$76</f>
        <v>0.17</v>
      </c>
      <c r="J83" s="14">
        <v>21</v>
      </c>
      <c r="K83" s="19">
        <f t="shared" ref="K83" si="134">J83/J$76</f>
        <v>0.19626168224299065</v>
      </c>
      <c r="L83" s="14">
        <v>9</v>
      </c>
      <c r="M83" s="19">
        <f t="shared" ref="M83" si="135">L83/L$76</f>
        <v>0.1111111111111111</v>
      </c>
      <c r="N83" s="14">
        <v>14</v>
      </c>
      <c r="O83" s="19">
        <f t="shared" ref="O83" si="136">N83/N$76</f>
        <v>0.17948717948717949</v>
      </c>
      <c r="P83" s="14">
        <v>27</v>
      </c>
      <c r="Q83" s="19">
        <f t="shared" ref="Q83" si="137">P83/P$76</f>
        <v>0.1588235294117647</v>
      </c>
      <c r="R83" s="14">
        <v>18</v>
      </c>
      <c r="S83" s="19">
        <f t="shared" ref="S83" si="138">R83/R$76</f>
        <v>0.11464968152866242</v>
      </c>
      <c r="T83" s="14">
        <v>12</v>
      </c>
      <c r="U83" s="19">
        <f t="shared" ref="U83" si="139">T83/T$76</f>
        <v>0.18181818181818182</v>
      </c>
      <c r="V83" s="14">
        <v>5</v>
      </c>
      <c r="W83" s="19">
        <f t="shared" ref="W83" si="140">V83/V$76</f>
        <v>0.10638297872340426</v>
      </c>
      <c r="X83" s="14">
        <v>2</v>
      </c>
      <c r="Y83" s="19">
        <f t="shared" ref="Y83" si="141">X83/X$76</f>
        <v>4.3478260869565216E-2</v>
      </c>
      <c r="Z83" s="14">
        <v>6</v>
      </c>
      <c r="AA83" s="19">
        <f t="shared" ref="AA83" si="142">Z83/Z$76</f>
        <v>0.2608695652173913</v>
      </c>
      <c r="AB83" s="14">
        <v>5</v>
      </c>
      <c r="AC83" s="19">
        <f t="shared" ref="AC83" si="143">AB83/AB$76</f>
        <v>0.1388888888888889</v>
      </c>
      <c r="AD83" s="14">
        <v>15</v>
      </c>
      <c r="AE83" s="19">
        <f t="shared" ref="AE83" si="144">AD83/AD$76</f>
        <v>0.125</v>
      </c>
      <c r="AF83" s="14">
        <v>587</v>
      </c>
    </row>
    <row r="84" spans="1:32" x14ac:dyDescent="0.25">
      <c r="A84" s="13" t="s">
        <v>13</v>
      </c>
      <c r="B84" s="14">
        <v>22</v>
      </c>
      <c r="C84" s="19">
        <f t="shared" si="66"/>
        <v>4.3137254901960784E-2</v>
      </c>
      <c r="D84" s="14">
        <v>37</v>
      </c>
      <c r="E84" s="19">
        <f t="shared" si="66"/>
        <v>4.1387024608501119E-2</v>
      </c>
      <c r="F84" s="14">
        <v>11</v>
      </c>
      <c r="G84" s="19">
        <f t="shared" ref="G84" si="145">F84/F$76</f>
        <v>3.0555555555555555E-2</v>
      </c>
      <c r="H84" s="14">
        <v>8</v>
      </c>
      <c r="I84" s="19">
        <f t="shared" ref="I84" si="146">H84/H$76</f>
        <v>0.04</v>
      </c>
      <c r="J84" s="14">
        <v>2</v>
      </c>
      <c r="K84" s="19">
        <f t="shared" ref="K84" si="147">J84/J$76</f>
        <v>1.8691588785046728E-2</v>
      </c>
      <c r="L84" s="14">
        <v>7</v>
      </c>
      <c r="M84" s="19">
        <f t="shared" ref="M84" si="148">L84/L$76</f>
        <v>8.6419753086419748E-2</v>
      </c>
      <c r="N84" s="14">
        <v>5</v>
      </c>
      <c r="O84" s="19">
        <f t="shared" ref="O84" si="149">N84/N$76</f>
        <v>6.4102564102564097E-2</v>
      </c>
      <c r="P84" s="14">
        <v>12</v>
      </c>
      <c r="Q84" s="19">
        <f t="shared" ref="Q84" si="150">P84/P$76</f>
        <v>7.0588235294117646E-2</v>
      </c>
      <c r="R84" s="14">
        <v>21</v>
      </c>
      <c r="S84" s="19">
        <f t="shared" ref="S84" si="151">R84/R$76</f>
        <v>0.13375796178343949</v>
      </c>
      <c r="T84" s="14">
        <v>5</v>
      </c>
      <c r="U84" s="19">
        <f t="shared" ref="U84" si="152">T84/T$76</f>
        <v>7.575757575757576E-2</v>
      </c>
      <c r="V84" s="14">
        <v>4</v>
      </c>
      <c r="W84" s="19">
        <f t="shared" ref="W84" si="153">V84/V$76</f>
        <v>8.5106382978723402E-2</v>
      </c>
      <c r="X84" s="14">
        <v>9</v>
      </c>
      <c r="Y84" s="19">
        <f t="shared" ref="Y84" si="154">X84/X$76</f>
        <v>0.19565217391304349</v>
      </c>
      <c r="Z84" s="14">
        <v>6</v>
      </c>
      <c r="AA84" s="19">
        <f t="shared" ref="AA84" si="155">Z84/Z$76</f>
        <v>0.2608695652173913</v>
      </c>
      <c r="AB84" s="14">
        <v>10</v>
      </c>
      <c r="AC84" s="19">
        <f t="shared" ref="AC84" si="156">AB84/AB$76</f>
        <v>0.27777777777777779</v>
      </c>
      <c r="AD84" s="14">
        <v>52</v>
      </c>
      <c r="AE84" s="19">
        <f t="shared" ref="AE84" si="157">AD84/AD$76</f>
        <v>0.43333333333333335</v>
      </c>
      <c r="AF84" s="14">
        <v>211</v>
      </c>
    </row>
    <row r="85" spans="1:32" x14ac:dyDescent="0.25">
      <c r="A85" s="13" t="s">
        <v>15</v>
      </c>
      <c r="B85" s="14">
        <v>68</v>
      </c>
      <c r="C85" s="19">
        <f t="shared" si="66"/>
        <v>0.13333333333333333</v>
      </c>
      <c r="D85" s="14">
        <v>132</v>
      </c>
      <c r="E85" s="19">
        <f t="shared" si="66"/>
        <v>0.1476510067114094</v>
      </c>
      <c r="F85" s="14">
        <v>80</v>
      </c>
      <c r="G85" s="19">
        <f t="shared" ref="G85" si="158">F85/F$76</f>
        <v>0.22222222222222221</v>
      </c>
      <c r="H85" s="14">
        <v>46</v>
      </c>
      <c r="I85" s="19">
        <f t="shared" ref="I85" si="159">H85/H$76</f>
        <v>0.23</v>
      </c>
      <c r="J85" s="14">
        <v>31</v>
      </c>
      <c r="K85" s="19">
        <f t="shared" ref="K85" si="160">J85/J$76</f>
        <v>0.28971962616822428</v>
      </c>
      <c r="L85" s="14">
        <v>28</v>
      </c>
      <c r="M85" s="19">
        <f t="shared" ref="M85" si="161">L85/L$76</f>
        <v>0.34567901234567899</v>
      </c>
      <c r="N85" s="14">
        <v>21</v>
      </c>
      <c r="O85" s="19">
        <f t="shared" ref="O85" si="162">N85/N$76</f>
        <v>0.26923076923076922</v>
      </c>
      <c r="P85" s="14">
        <v>67</v>
      </c>
      <c r="Q85" s="19">
        <f t="shared" ref="Q85" si="163">P85/P$76</f>
        <v>0.39411764705882352</v>
      </c>
      <c r="R85" s="14">
        <v>68</v>
      </c>
      <c r="S85" s="19">
        <f t="shared" ref="S85" si="164">R85/R$76</f>
        <v>0.43312101910828027</v>
      </c>
      <c r="T85" s="14">
        <v>25</v>
      </c>
      <c r="U85" s="19">
        <f t="shared" ref="U85" si="165">T85/T$76</f>
        <v>0.37878787878787878</v>
      </c>
      <c r="V85" s="14">
        <v>26</v>
      </c>
      <c r="W85" s="19">
        <f t="shared" ref="W85" si="166">V85/V$76</f>
        <v>0.55319148936170215</v>
      </c>
      <c r="X85" s="14">
        <v>18</v>
      </c>
      <c r="Y85" s="19">
        <f t="shared" ref="Y85" si="167">X85/X$76</f>
        <v>0.39130434782608697</v>
      </c>
      <c r="Z85" s="14">
        <v>6</v>
      </c>
      <c r="AA85" s="19">
        <f t="shared" ref="AA85" si="168">Z85/Z$76</f>
        <v>0.2608695652173913</v>
      </c>
      <c r="AB85" s="14">
        <v>9</v>
      </c>
      <c r="AC85" s="19">
        <f t="shared" ref="AC85" si="169">AB85/AB$76</f>
        <v>0.25</v>
      </c>
      <c r="AD85" s="14">
        <v>20</v>
      </c>
      <c r="AE85" s="19">
        <f t="shared" ref="AE85" si="170">AD85/AD$76</f>
        <v>0.16666666666666666</v>
      </c>
      <c r="AF85" s="14">
        <v>645</v>
      </c>
    </row>
    <row r="86" spans="1:32" x14ac:dyDescent="0.25">
      <c r="A86" s="13" t="s">
        <v>18</v>
      </c>
      <c r="B86" s="14">
        <v>21</v>
      </c>
      <c r="C86" s="19">
        <f t="shared" si="66"/>
        <v>4.1176470588235294E-2</v>
      </c>
      <c r="D86" s="14">
        <v>39</v>
      </c>
      <c r="E86" s="19">
        <f t="shared" si="66"/>
        <v>4.3624161073825503E-2</v>
      </c>
      <c r="F86" s="14">
        <v>23</v>
      </c>
      <c r="G86" s="19">
        <f t="shared" ref="G86" si="171">F86/F$76</f>
        <v>6.3888888888888884E-2</v>
      </c>
      <c r="H86" s="14">
        <v>16</v>
      </c>
      <c r="I86" s="19">
        <f t="shared" ref="I86" si="172">H86/H$76</f>
        <v>0.08</v>
      </c>
      <c r="J86" s="14">
        <v>5</v>
      </c>
      <c r="K86" s="19">
        <f t="shared" ref="K86" si="173">J86/J$76</f>
        <v>4.6728971962616821E-2</v>
      </c>
      <c r="L86" s="14">
        <v>2</v>
      </c>
      <c r="M86" s="19">
        <f t="shared" ref="M86" si="174">L86/L$76</f>
        <v>2.4691358024691357E-2</v>
      </c>
      <c r="N86" s="14">
        <v>3</v>
      </c>
      <c r="O86" s="19">
        <f t="shared" ref="O86" si="175">N86/N$76</f>
        <v>3.8461538461538464E-2</v>
      </c>
      <c r="P86" s="14">
        <v>4</v>
      </c>
      <c r="Q86" s="19">
        <f t="shared" ref="Q86" si="176">P86/P$76</f>
        <v>2.3529411764705882E-2</v>
      </c>
      <c r="R86" s="14">
        <v>7</v>
      </c>
      <c r="S86" s="19">
        <f t="shared" ref="S86" si="177">R86/R$76</f>
        <v>4.4585987261146494E-2</v>
      </c>
      <c r="T86" s="14">
        <v>5</v>
      </c>
      <c r="U86" s="19">
        <f t="shared" ref="U86" si="178">T86/T$76</f>
        <v>7.575757575757576E-2</v>
      </c>
      <c r="V86" s="14">
        <v>1</v>
      </c>
      <c r="W86" s="19">
        <f t="shared" ref="W86" si="179">V86/V$76</f>
        <v>2.1276595744680851E-2</v>
      </c>
      <c r="X86" s="14">
        <v>3</v>
      </c>
      <c r="Y86" s="19">
        <f t="shared" ref="Y86" si="180">X86/X$76</f>
        <v>6.5217391304347824E-2</v>
      </c>
      <c r="Z86" s="14"/>
      <c r="AA86" s="19">
        <f t="shared" ref="AA86" si="181">Z86/Z$76</f>
        <v>0</v>
      </c>
      <c r="AB86" s="14"/>
      <c r="AC86" s="19">
        <f t="shared" ref="AC86" si="182">AB86/AB$76</f>
        <v>0</v>
      </c>
      <c r="AD86" s="14">
        <v>1</v>
      </c>
      <c r="AE86" s="19">
        <f t="shared" ref="AE86" si="183">AD86/AD$76</f>
        <v>8.3333333333333332E-3</v>
      </c>
      <c r="AF86" s="14">
        <v>130</v>
      </c>
    </row>
    <row r="87" spans="1:32" x14ac:dyDescent="0.25">
      <c r="A87" s="13" t="s">
        <v>25</v>
      </c>
      <c r="B87" s="14"/>
      <c r="C87" s="19">
        <f t="shared" si="66"/>
        <v>0</v>
      </c>
      <c r="D87" s="14">
        <v>4</v>
      </c>
      <c r="E87" s="19">
        <f t="shared" si="66"/>
        <v>4.4742729306487695E-3</v>
      </c>
      <c r="F87" s="14">
        <v>6</v>
      </c>
      <c r="G87" s="19">
        <f t="shared" ref="G87" si="184">F87/F$76</f>
        <v>1.6666666666666666E-2</v>
      </c>
      <c r="H87" s="14">
        <v>1</v>
      </c>
      <c r="I87" s="19">
        <f t="shared" ref="I87" si="185">H87/H$76</f>
        <v>5.0000000000000001E-3</v>
      </c>
      <c r="J87" s="14">
        <v>3</v>
      </c>
      <c r="K87" s="19">
        <f t="shared" ref="K87" si="186">J87/J$76</f>
        <v>2.8037383177570093E-2</v>
      </c>
      <c r="L87" s="14">
        <v>2</v>
      </c>
      <c r="M87" s="19">
        <f t="shared" ref="M87" si="187">L87/L$76</f>
        <v>2.4691358024691357E-2</v>
      </c>
      <c r="N87" s="14">
        <v>1</v>
      </c>
      <c r="O87" s="19">
        <f t="shared" ref="O87" si="188">N87/N$76</f>
        <v>1.282051282051282E-2</v>
      </c>
      <c r="P87" s="14">
        <v>3</v>
      </c>
      <c r="Q87" s="19">
        <f t="shared" ref="Q87" si="189">P87/P$76</f>
        <v>1.7647058823529412E-2</v>
      </c>
      <c r="R87" s="14"/>
      <c r="S87" s="19">
        <f t="shared" ref="S87" si="190">R87/R$76</f>
        <v>0</v>
      </c>
      <c r="T87" s="14"/>
      <c r="U87" s="19">
        <f t="shared" ref="U87" si="191">T87/T$76</f>
        <v>0</v>
      </c>
      <c r="V87" s="14"/>
      <c r="W87" s="19">
        <f t="shared" ref="W87" si="192">V87/V$76</f>
        <v>0</v>
      </c>
      <c r="X87" s="14"/>
      <c r="Y87" s="19">
        <f t="shared" ref="Y87" si="193">X87/X$76</f>
        <v>0</v>
      </c>
      <c r="Z87" s="14"/>
      <c r="AA87" s="19">
        <f t="shared" ref="AA87" si="194">Z87/Z$76</f>
        <v>0</v>
      </c>
      <c r="AB87" s="14"/>
      <c r="AC87" s="19">
        <f t="shared" ref="AC87" si="195">AB87/AB$76</f>
        <v>0</v>
      </c>
      <c r="AD87" s="14"/>
      <c r="AE87" s="19">
        <f t="shared" ref="AE87" si="196">AD87/AD$76</f>
        <v>0</v>
      </c>
      <c r="AF87" s="14">
        <v>20</v>
      </c>
    </row>
    <row r="88" spans="1:32" x14ac:dyDescent="0.25">
      <c r="A88" s="13" t="s">
        <v>32</v>
      </c>
      <c r="B88" s="14">
        <v>1</v>
      </c>
      <c r="C88" s="19">
        <f t="shared" si="66"/>
        <v>1.9607843137254902E-3</v>
      </c>
      <c r="D88" s="14">
        <v>2</v>
      </c>
      <c r="E88" s="19">
        <f t="shared" si="66"/>
        <v>2.2371364653243847E-3</v>
      </c>
      <c r="F88" s="14"/>
      <c r="G88" s="19">
        <f t="shared" ref="G88" si="197">F88/F$76</f>
        <v>0</v>
      </c>
      <c r="H88" s="14"/>
      <c r="I88" s="19">
        <f t="shared" ref="I88" si="198">H88/H$76</f>
        <v>0</v>
      </c>
      <c r="J88" s="14"/>
      <c r="K88" s="19">
        <f t="shared" ref="K88" si="199">J88/J$76</f>
        <v>0</v>
      </c>
      <c r="L88" s="14"/>
      <c r="M88" s="19">
        <f t="shared" ref="M88" si="200">L88/L$76</f>
        <v>0</v>
      </c>
      <c r="N88" s="14"/>
      <c r="O88" s="19">
        <f t="shared" ref="O88" si="201">N88/N$76</f>
        <v>0</v>
      </c>
      <c r="P88" s="14"/>
      <c r="Q88" s="19">
        <f t="shared" ref="Q88" si="202">P88/P$76</f>
        <v>0</v>
      </c>
      <c r="R88" s="14"/>
      <c r="S88" s="19">
        <f t="shared" ref="S88" si="203">R88/R$76</f>
        <v>0</v>
      </c>
      <c r="T88" s="14"/>
      <c r="U88" s="19">
        <f t="shared" ref="U88" si="204">T88/T$76</f>
        <v>0</v>
      </c>
      <c r="V88" s="14"/>
      <c r="W88" s="19">
        <f t="shared" ref="W88" si="205">V88/V$76</f>
        <v>0</v>
      </c>
      <c r="X88" s="14"/>
      <c r="Y88" s="19">
        <f t="shared" ref="Y88" si="206">X88/X$76</f>
        <v>0</v>
      </c>
      <c r="Z88" s="14"/>
      <c r="AA88" s="19">
        <f t="shared" ref="AA88" si="207">Z88/Z$76</f>
        <v>0</v>
      </c>
      <c r="AB88" s="14"/>
      <c r="AC88" s="19">
        <f t="shared" ref="AC88" si="208">AB88/AB$76</f>
        <v>0</v>
      </c>
      <c r="AD88" s="14"/>
      <c r="AE88" s="19">
        <f t="shared" ref="AE88" si="209">AD88/AD$76</f>
        <v>0</v>
      </c>
      <c r="AF88" s="14">
        <v>3</v>
      </c>
    </row>
    <row r="89" spans="1:32" x14ac:dyDescent="0.25">
      <c r="A89" s="13" t="s">
        <v>30</v>
      </c>
      <c r="B89" s="14">
        <v>12</v>
      </c>
      <c r="C89" s="19">
        <f t="shared" si="66"/>
        <v>2.3529411764705882E-2</v>
      </c>
      <c r="D89" s="14">
        <v>36</v>
      </c>
      <c r="E89" s="19">
        <f t="shared" si="66"/>
        <v>4.0268456375838924E-2</v>
      </c>
      <c r="F89" s="14">
        <v>16</v>
      </c>
      <c r="G89" s="19">
        <f t="shared" ref="G89" si="210">F89/F$76</f>
        <v>4.4444444444444446E-2</v>
      </c>
      <c r="H89" s="14">
        <v>9</v>
      </c>
      <c r="I89" s="19">
        <f t="shared" ref="I89" si="211">H89/H$76</f>
        <v>4.4999999999999998E-2</v>
      </c>
      <c r="J89" s="14">
        <v>3</v>
      </c>
      <c r="K89" s="19">
        <f t="shared" ref="K89" si="212">J89/J$76</f>
        <v>2.8037383177570093E-2</v>
      </c>
      <c r="L89" s="14">
        <v>4</v>
      </c>
      <c r="M89" s="19">
        <f t="shared" ref="M89" si="213">L89/L$76</f>
        <v>4.9382716049382713E-2</v>
      </c>
      <c r="N89" s="14">
        <v>2</v>
      </c>
      <c r="O89" s="19">
        <f t="shared" ref="O89" si="214">N89/N$76</f>
        <v>2.564102564102564E-2</v>
      </c>
      <c r="P89" s="14">
        <v>3</v>
      </c>
      <c r="Q89" s="19">
        <f t="shared" ref="Q89" si="215">P89/P$76</f>
        <v>1.7647058823529412E-2</v>
      </c>
      <c r="R89" s="14">
        <v>3</v>
      </c>
      <c r="S89" s="19">
        <f t="shared" ref="S89" si="216">R89/R$76</f>
        <v>1.9108280254777069E-2</v>
      </c>
      <c r="T89" s="14"/>
      <c r="U89" s="19">
        <f t="shared" ref="U89" si="217">T89/T$76</f>
        <v>0</v>
      </c>
      <c r="V89" s="14">
        <v>1</v>
      </c>
      <c r="W89" s="19">
        <f t="shared" ref="W89" si="218">V89/V$76</f>
        <v>2.1276595744680851E-2</v>
      </c>
      <c r="X89" s="14"/>
      <c r="Y89" s="19">
        <f t="shared" ref="Y89" si="219">X89/X$76</f>
        <v>0</v>
      </c>
      <c r="Z89" s="14"/>
      <c r="AA89" s="19">
        <f t="shared" ref="AA89" si="220">Z89/Z$76</f>
        <v>0</v>
      </c>
      <c r="AB89" s="14"/>
      <c r="AC89" s="19">
        <f t="shared" ref="AC89" si="221">AB89/AB$76</f>
        <v>0</v>
      </c>
      <c r="AD89" s="14">
        <v>2</v>
      </c>
      <c r="AE89" s="19">
        <f t="shared" ref="AE89" si="222">AD89/AD$76</f>
        <v>1.6666666666666666E-2</v>
      </c>
      <c r="AF89" s="14">
        <v>91</v>
      </c>
    </row>
    <row r="90" spans="1:32" x14ac:dyDescent="0.25">
      <c r="A90" s="13" t="s">
        <v>19</v>
      </c>
      <c r="B90" s="14">
        <v>65</v>
      </c>
      <c r="C90" s="19">
        <f t="shared" si="66"/>
        <v>0.12745098039215685</v>
      </c>
      <c r="D90" s="14">
        <v>103</v>
      </c>
      <c r="E90" s="19">
        <f t="shared" si="66"/>
        <v>0.11521252796420582</v>
      </c>
      <c r="F90" s="14">
        <v>50</v>
      </c>
      <c r="G90" s="19">
        <f t="shared" ref="G90" si="223">F90/F$76</f>
        <v>0.1388888888888889</v>
      </c>
      <c r="H90" s="14">
        <v>18</v>
      </c>
      <c r="I90" s="19">
        <f t="shared" ref="I90" si="224">H90/H$76</f>
        <v>0.09</v>
      </c>
      <c r="J90" s="14">
        <v>6</v>
      </c>
      <c r="K90" s="19">
        <f t="shared" ref="K90" si="225">J90/J$76</f>
        <v>5.6074766355140186E-2</v>
      </c>
      <c r="L90" s="14">
        <v>1</v>
      </c>
      <c r="M90" s="19">
        <f t="shared" ref="M90" si="226">L90/L$76</f>
        <v>1.2345679012345678E-2</v>
      </c>
      <c r="N90" s="14">
        <v>5</v>
      </c>
      <c r="O90" s="19">
        <f t="shared" ref="O90" si="227">N90/N$76</f>
        <v>6.4102564102564097E-2</v>
      </c>
      <c r="P90" s="14">
        <v>11</v>
      </c>
      <c r="Q90" s="19">
        <f t="shared" ref="Q90" si="228">P90/P$76</f>
        <v>6.4705882352941183E-2</v>
      </c>
      <c r="R90" s="14">
        <v>4</v>
      </c>
      <c r="S90" s="19">
        <f t="shared" ref="S90" si="229">R90/R$76</f>
        <v>2.5477707006369428E-2</v>
      </c>
      <c r="T90" s="14">
        <v>2</v>
      </c>
      <c r="U90" s="19">
        <f t="shared" ref="U90" si="230">T90/T$76</f>
        <v>3.0303030303030304E-2</v>
      </c>
      <c r="V90" s="14"/>
      <c r="W90" s="19">
        <f t="shared" ref="W90" si="231">V90/V$76</f>
        <v>0</v>
      </c>
      <c r="X90" s="14">
        <v>1</v>
      </c>
      <c r="Y90" s="19">
        <f t="shared" ref="Y90" si="232">X90/X$76</f>
        <v>2.1739130434782608E-2</v>
      </c>
      <c r="Z90" s="14"/>
      <c r="AA90" s="19">
        <f t="shared" ref="AA90" si="233">Z90/Z$76</f>
        <v>0</v>
      </c>
      <c r="AB90" s="14"/>
      <c r="AC90" s="19">
        <f t="shared" ref="AC90" si="234">AB90/AB$76</f>
        <v>0</v>
      </c>
      <c r="AD90" s="14">
        <v>1</v>
      </c>
      <c r="AE90" s="19">
        <f t="shared" ref="AE90" si="235">AD90/AD$76</f>
        <v>8.3333333333333332E-3</v>
      </c>
      <c r="AF90" s="14">
        <v>267</v>
      </c>
    </row>
    <row r="91" spans="1:32" x14ac:dyDescent="0.25">
      <c r="A91" s="13" t="s">
        <v>21</v>
      </c>
      <c r="B91" s="14">
        <v>30</v>
      </c>
      <c r="C91" s="19">
        <f t="shared" si="66"/>
        <v>5.8823529411764705E-2</v>
      </c>
      <c r="D91" s="14">
        <v>52</v>
      </c>
      <c r="E91" s="19">
        <f t="shared" si="66"/>
        <v>5.8165548098434001E-2</v>
      </c>
      <c r="F91" s="14">
        <v>13</v>
      </c>
      <c r="G91" s="19">
        <f t="shared" ref="G91" si="236">F91/F$76</f>
        <v>3.6111111111111108E-2</v>
      </c>
      <c r="H91" s="14">
        <v>7</v>
      </c>
      <c r="I91" s="19">
        <f t="shared" ref="I91" si="237">H91/H$76</f>
        <v>3.5000000000000003E-2</v>
      </c>
      <c r="J91" s="14">
        <v>4</v>
      </c>
      <c r="K91" s="19">
        <f t="shared" ref="K91" si="238">J91/J$76</f>
        <v>3.7383177570093455E-2</v>
      </c>
      <c r="L91" s="14">
        <v>1</v>
      </c>
      <c r="M91" s="19">
        <f t="shared" ref="M91" si="239">L91/L$76</f>
        <v>1.2345679012345678E-2</v>
      </c>
      <c r="N91" s="14"/>
      <c r="O91" s="19">
        <f t="shared" ref="O91" si="240">N91/N$76</f>
        <v>0</v>
      </c>
      <c r="P91" s="14">
        <v>4</v>
      </c>
      <c r="Q91" s="19">
        <f t="shared" ref="Q91" si="241">P91/P$76</f>
        <v>2.3529411764705882E-2</v>
      </c>
      <c r="R91" s="14">
        <v>7</v>
      </c>
      <c r="S91" s="19">
        <f t="shared" ref="S91" si="242">R91/R$76</f>
        <v>4.4585987261146494E-2</v>
      </c>
      <c r="T91" s="14">
        <v>3</v>
      </c>
      <c r="U91" s="19">
        <f t="shared" ref="U91" si="243">T91/T$76</f>
        <v>4.5454545454545456E-2</v>
      </c>
      <c r="V91" s="14">
        <v>3</v>
      </c>
      <c r="W91" s="19">
        <f t="shared" ref="W91" si="244">V91/V$76</f>
        <v>6.3829787234042548E-2</v>
      </c>
      <c r="X91" s="14">
        <v>1</v>
      </c>
      <c r="Y91" s="19">
        <f t="shared" ref="Y91" si="245">X91/X$76</f>
        <v>2.1739130434782608E-2</v>
      </c>
      <c r="Z91" s="14">
        <v>1</v>
      </c>
      <c r="AA91" s="19">
        <f t="shared" ref="AA91" si="246">Z91/Z$76</f>
        <v>4.3478260869565216E-2</v>
      </c>
      <c r="AB91" s="14">
        <v>2</v>
      </c>
      <c r="AC91" s="19">
        <f t="shared" ref="AC91" si="247">AB91/AB$76</f>
        <v>5.5555555555555552E-2</v>
      </c>
      <c r="AD91" s="14">
        <v>5</v>
      </c>
      <c r="AE91" s="19">
        <f t="shared" ref="AE91" si="248">AD91/AD$76</f>
        <v>4.1666666666666664E-2</v>
      </c>
      <c r="AF91" s="14">
        <v>133</v>
      </c>
    </row>
    <row r="92" spans="1:32" x14ac:dyDescent="0.25">
      <c r="A92" s="13" t="s">
        <v>33</v>
      </c>
      <c r="B92" s="14"/>
      <c r="C92" s="19">
        <f t="shared" si="66"/>
        <v>0</v>
      </c>
      <c r="D92" s="14"/>
      <c r="E92" s="19">
        <f t="shared" si="66"/>
        <v>0</v>
      </c>
      <c r="F92" s="14"/>
      <c r="G92" s="19">
        <f t="shared" ref="G92" si="249">F92/F$76</f>
        <v>0</v>
      </c>
      <c r="H92" s="14"/>
      <c r="I92" s="19">
        <f t="shared" ref="I92" si="250">H92/H$76</f>
        <v>0</v>
      </c>
      <c r="J92" s="14"/>
      <c r="K92" s="19">
        <f t="shared" ref="K92" si="251">J92/J$76</f>
        <v>0</v>
      </c>
      <c r="L92" s="14"/>
      <c r="M92" s="19">
        <f t="shared" ref="M92" si="252">L92/L$76</f>
        <v>0</v>
      </c>
      <c r="N92" s="14"/>
      <c r="O92" s="19">
        <f t="shared" ref="O92" si="253">N92/N$76</f>
        <v>0</v>
      </c>
      <c r="P92" s="14">
        <v>1</v>
      </c>
      <c r="Q92" s="19">
        <f t="shared" ref="Q92" si="254">P92/P$76</f>
        <v>5.8823529411764705E-3</v>
      </c>
      <c r="R92" s="14"/>
      <c r="S92" s="19">
        <f t="shared" ref="S92" si="255">R92/R$76</f>
        <v>0</v>
      </c>
      <c r="T92" s="14"/>
      <c r="U92" s="19">
        <f t="shared" ref="U92" si="256">T92/T$76</f>
        <v>0</v>
      </c>
      <c r="V92" s="14"/>
      <c r="W92" s="19">
        <f t="shared" ref="W92" si="257">V92/V$76</f>
        <v>0</v>
      </c>
      <c r="X92" s="14"/>
      <c r="Y92" s="19">
        <f t="shared" ref="Y92" si="258">X92/X$76</f>
        <v>0</v>
      </c>
      <c r="Z92" s="14"/>
      <c r="AA92" s="19">
        <f t="shared" ref="AA92" si="259">Z92/Z$76</f>
        <v>0</v>
      </c>
      <c r="AB92" s="14"/>
      <c r="AC92" s="19">
        <f t="shared" ref="AC92" si="260">AB92/AB$76</f>
        <v>0</v>
      </c>
      <c r="AD92" s="14"/>
      <c r="AE92" s="19">
        <f t="shared" ref="AE92" si="261">AD92/AD$76</f>
        <v>0</v>
      </c>
      <c r="AF92" s="14">
        <v>1</v>
      </c>
    </row>
    <row r="93" spans="1:32" x14ac:dyDescent="0.25">
      <c r="A93" s="13" t="s">
        <v>26</v>
      </c>
      <c r="B93" s="14">
        <v>11</v>
      </c>
      <c r="C93" s="19">
        <f t="shared" si="66"/>
        <v>2.1568627450980392E-2</v>
      </c>
      <c r="D93" s="14">
        <v>16</v>
      </c>
      <c r="E93" s="19">
        <f t="shared" si="66"/>
        <v>1.7897091722595078E-2</v>
      </c>
      <c r="F93" s="14">
        <v>4</v>
      </c>
      <c r="G93" s="19">
        <f t="shared" ref="G93" si="262">F93/F$76</f>
        <v>1.1111111111111112E-2</v>
      </c>
      <c r="H93" s="14">
        <v>3</v>
      </c>
      <c r="I93" s="19">
        <f t="shared" ref="I93" si="263">H93/H$76</f>
        <v>1.4999999999999999E-2</v>
      </c>
      <c r="J93" s="14">
        <v>2</v>
      </c>
      <c r="K93" s="19">
        <f t="shared" ref="K93" si="264">J93/J$76</f>
        <v>1.8691588785046728E-2</v>
      </c>
      <c r="L93" s="14">
        <v>1</v>
      </c>
      <c r="M93" s="19">
        <f t="shared" ref="M93" si="265">L93/L$76</f>
        <v>1.2345679012345678E-2</v>
      </c>
      <c r="N93" s="14"/>
      <c r="O93" s="19">
        <f t="shared" ref="O93" si="266">N93/N$76</f>
        <v>0</v>
      </c>
      <c r="P93" s="14"/>
      <c r="Q93" s="19">
        <f t="shared" ref="Q93" si="267">P93/P$76</f>
        <v>0</v>
      </c>
      <c r="R93" s="14"/>
      <c r="S93" s="19">
        <f t="shared" ref="S93" si="268">R93/R$76</f>
        <v>0</v>
      </c>
      <c r="T93" s="14"/>
      <c r="U93" s="19">
        <f t="shared" ref="U93" si="269">T93/T$76</f>
        <v>0</v>
      </c>
      <c r="V93" s="14"/>
      <c r="W93" s="19">
        <f t="shared" ref="W93" si="270">V93/V$76</f>
        <v>0</v>
      </c>
      <c r="X93" s="14"/>
      <c r="Y93" s="19">
        <f t="shared" ref="Y93" si="271">X93/X$76</f>
        <v>0</v>
      </c>
      <c r="Z93" s="14"/>
      <c r="AA93" s="19">
        <f t="shared" ref="AA93" si="272">Z93/Z$76</f>
        <v>0</v>
      </c>
      <c r="AB93" s="14"/>
      <c r="AC93" s="19">
        <f t="shared" ref="AC93" si="273">AB93/AB$76</f>
        <v>0</v>
      </c>
      <c r="AD93" s="14"/>
      <c r="AE93" s="19">
        <f t="shared" ref="AE93" si="274">AD93/AD$76</f>
        <v>0</v>
      </c>
      <c r="AF93" s="14">
        <v>37</v>
      </c>
    </row>
    <row r="94" spans="1:32" x14ac:dyDescent="0.25">
      <c r="A94" s="13" t="s">
        <v>31</v>
      </c>
      <c r="B94" s="14">
        <v>10</v>
      </c>
      <c r="C94" s="19">
        <f t="shared" si="66"/>
        <v>1.9607843137254902E-2</v>
      </c>
      <c r="D94" s="14">
        <v>9</v>
      </c>
      <c r="E94" s="19">
        <f t="shared" si="66"/>
        <v>1.0067114093959731E-2</v>
      </c>
      <c r="F94" s="14">
        <v>3</v>
      </c>
      <c r="G94" s="19">
        <f t="shared" ref="G94" si="275">F94/F$76</f>
        <v>8.3333333333333332E-3</v>
      </c>
      <c r="H94" s="14">
        <v>1</v>
      </c>
      <c r="I94" s="19">
        <f t="shared" ref="I94" si="276">H94/H$76</f>
        <v>5.0000000000000001E-3</v>
      </c>
      <c r="J94" s="14">
        <v>2</v>
      </c>
      <c r="K94" s="19">
        <f t="shared" ref="K94" si="277">J94/J$76</f>
        <v>1.8691588785046728E-2</v>
      </c>
      <c r="L94" s="14"/>
      <c r="M94" s="19">
        <f t="shared" ref="M94" si="278">L94/L$76</f>
        <v>0</v>
      </c>
      <c r="N94" s="14"/>
      <c r="O94" s="19">
        <f t="shared" ref="O94" si="279">N94/N$76</f>
        <v>0</v>
      </c>
      <c r="P94" s="14">
        <v>2</v>
      </c>
      <c r="Q94" s="19">
        <f t="shared" ref="Q94" si="280">P94/P$76</f>
        <v>1.1764705882352941E-2</v>
      </c>
      <c r="R94" s="14">
        <v>1</v>
      </c>
      <c r="S94" s="19">
        <f t="shared" ref="S94" si="281">R94/R$76</f>
        <v>6.369426751592357E-3</v>
      </c>
      <c r="T94" s="14"/>
      <c r="U94" s="19">
        <f t="shared" ref="U94" si="282">T94/T$76</f>
        <v>0</v>
      </c>
      <c r="V94" s="14">
        <v>1</v>
      </c>
      <c r="W94" s="19">
        <f t="shared" ref="W94" si="283">V94/V$76</f>
        <v>2.1276595744680851E-2</v>
      </c>
      <c r="X94" s="14"/>
      <c r="Y94" s="19">
        <f t="shared" ref="Y94" si="284">X94/X$76</f>
        <v>0</v>
      </c>
      <c r="Z94" s="14"/>
      <c r="AA94" s="19">
        <f t="shared" ref="AA94" si="285">Z94/Z$76</f>
        <v>0</v>
      </c>
      <c r="AB94" s="14"/>
      <c r="AC94" s="19">
        <f t="shared" ref="AC94" si="286">AB94/AB$76</f>
        <v>0</v>
      </c>
      <c r="AD94" s="14"/>
      <c r="AE94" s="19">
        <f t="shared" ref="AE94" si="287">AD94/AD$76</f>
        <v>0</v>
      </c>
      <c r="AF94" s="14">
        <v>29</v>
      </c>
    </row>
    <row r="95" spans="1:32" x14ac:dyDescent="0.25">
      <c r="A95" s="13" t="s">
        <v>22</v>
      </c>
      <c r="B95" s="14">
        <v>23</v>
      </c>
      <c r="C95" s="19">
        <f t="shared" si="66"/>
        <v>4.5098039215686274E-2</v>
      </c>
      <c r="D95" s="14">
        <v>45</v>
      </c>
      <c r="E95" s="19">
        <f t="shared" si="66"/>
        <v>5.0335570469798654E-2</v>
      </c>
      <c r="F95" s="14">
        <v>15</v>
      </c>
      <c r="G95" s="19">
        <f t="shared" ref="G95" si="288">F95/F$76</f>
        <v>4.1666666666666664E-2</v>
      </c>
      <c r="H95" s="14">
        <v>6</v>
      </c>
      <c r="I95" s="19">
        <f t="shared" ref="I95" si="289">H95/H$76</f>
        <v>0.03</v>
      </c>
      <c r="J95" s="14">
        <v>1</v>
      </c>
      <c r="K95" s="19">
        <f t="shared" ref="K95" si="290">J95/J$76</f>
        <v>9.3457943925233638E-3</v>
      </c>
      <c r="L95" s="14">
        <v>4</v>
      </c>
      <c r="M95" s="19">
        <f t="shared" ref="M95" si="291">L95/L$76</f>
        <v>4.9382716049382713E-2</v>
      </c>
      <c r="N95" s="14">
        <v>3</v>
      </c>
      <c r="O95" s="19">
        <f t="shared" ref="O95" si="292">N95/N$76</f>
        <v>3.8461538461538464E-2</v>
      </c>
      <c r="P95" s="14">
        <v>6</v>
      </c>
      <c r="Q95" s="19">
        <f t="shared" ref="Q95" si="293">P95/P$76</f>
        <v>3.5294117647058823E-2</v>
      </c>
      <c r="R95" s="14">
        <v>5</v>
      </c>
      <c r="S95" s="19">
        <f t="shared" ref="S95" si="294">R95/R$76</f>
        <v>3.1847133757961783E-2</v>
      </c>
      <c r="T95" s="14">
        <v>2</v>
      </c>
      <c r="U95" s="19">
        <f t="shared" ref="U95" si="295">T95/T$76</f>
        <v>3.0303030303030304E-2</v>
      </c>
      <c r="V95" s="14">
        <v>2</v>
      </c>
      <c r="W95" s="19">
        <f t="shared" ref="W95" si="296">V95/V$76</f>
        <v>4.2553191489361701E-2</v>
      </c>
      <c r="X95" s="14"/>
      <c r="Y95" s="19">
        <f t="shared" ref="Y95" si="297">X95/X$76</f>
        <v>0</v>
      </c>
      <c r="Z95" s="14">
        <v>1</v>
      </c>
      <c r="AA95" s="19">
        <f t="shared" ref="AA95" si="298">Z95/Z$76</f>
        <v>4.3478260869565216E-2</v>
      </c>
      <c r="AB95" s="14">
        <v>3</v>
      </c>
      <c r="AC95" s="19">
        <f t="shared" ref="AC95" si="299">AB95/AB$76</f>
        <v>8.3333333333333329E-2</v>
      </c>
      <c r="AD95" s="14">
        <v>4</v>
      </c>
      <c r="AE95" s="19">
        <f t="shared" ref="AE95" si="300">AD95/AD$76</f>
        <v>3.3333333333333333E-2</v>
      </c>
      <c r="AF95" s="14">
        <v>120</v>
      </c>
    </row>
    <row r="96" spans="1:32" x14ac:dyDescent="0.25">
      <c r="A96" s="13" t="s">
        <v>23</v>
      </c>
      <c r="B96" s="14">
        <v>57</v>
      </c>
      <c r="C96" s="19">
        <f t="shared" si="66"/>
        <v>0.11176470588235295</v>
      </c>
      <c r="D96" s="14">
        <v>17</v>
      </c>
      <c r="E96" s="19">
        <f t="shared" si="66"/>
        <v>1.901565995525727E-2</v>
      </c>
      <c r="F96" s="14">
        <v>2</v>
      </c>
      <c r="G96" s="19">
        <f t="shared" ref="G96" si="301">F96/F$76</f>
        <v>5.5555555555555558E-3</v>
      </c>
      <c r="H96" s="14"/>
      <c r="I96" s="19">
        <f t="shared" ref="I96" si="302">H96/H$76</f>
        <v>0</v>
      </c>
      <c r="J96" s="14"/>
      <c r="K96" s="19">
        <f t="shared" ref="K96" si="303">J96/J$76</f>
        <v>0</v>
      </c>
      <c r="L96" s="14">
        <v>2</v>
      </c>
      <c r="M96" s="19">
        <f t="shared" ref="M96" si="304">L96/L$76</f>
        <v>2.4691358024691357E-2</v>
      </c>
      <c r="N96" s="14">
        <v>2</v>
      </c>
      <c r="O96" s="19">
        <f t="shared" ref="O96" si="305">N96/N$76</f>
        <v>2.564102564102564E-2</v>
      </c>
      <c r="P96" s="14">
        <v>1</v>
      </c>
      <c r="Q96" s="19">
        <f t="shared" ref="Q96" si="306">P96/P$76</f>
        <v>5.8823529411764705E-3</v>
      </c>
      <c r="R96" s="14">
        <v>1</v>
      </c>
      <c r="S96" s="19">
        <f t="shared" ref="S96" si="307">R96/R$76</f>
        <v>6.369426751592357E-3</v>
      </c>
      <c r="T96" s="14">
        <v>1</v>
      </c>
      <c r="U96" s="19">
        <f t="shared" ref="U96" si="308">T96/T$76</f>
        <v>1.5151515151515152E-2</v>
      </c>
      <c r="V96" s="14">
        <v>1</v>
      </c>
      <c r="W96" s="19">
        <f t="shared" ref="W96" si="309">V96/V$76</f>
        <v>2.1276595744680851E-2</v>
      </c>
      <c r="X96" s="14">
        <v>2</v>
      </c>
      <c r="Y96" s="19">
        <f t="shared" ref="Y96" si="310">X96/X$76</f>
        <v>4.3478260869565216E-2</v>
      </c>
      <c r="Z96" s="14"/>
      <c r="AA96" s="19">
        <f t="shared" ref="AA96" si="311">Z96/Z$76</f>
        <v>0</v>
      </c>
      <c r="AB96" s="14"/>
      <c r="AC96" s="19">
        <f t="shared" ref="AC96" si="312">AB96/AB$76</f>
        <v>0</v>
      </c>
      <c r="AD96" s="14">
        <v>3</v>
      </c>
      <c r="AE96" s="19">
        <f t="shared" ref="AE96" si="313">AD96/AD$76</f>
        <v>2.5000000000000001E-2</v>
      </c>
      <c r="AF96" s="14">
        <v>89</v>
      </c>
    </row>
    <row r="97" spans="1:32" s="31" customFormat="1" x14ac:dyDescent="0.25">
      <c r="A97" s="26" t="s">
        <v>56</v>
      </c>
      <c r="B97" s="27">
        <v>152</v>
      </c>
      <c r="C97" s="28">
        <f>SUM(C98:C112)</f>
        <v>1</v>
      </c>
      <c r="D97" s="27">
        <v>31</v>
      </c>
      <c r="E97" s="28">
        <f>SUM(E98:E112)</f>
        <v>0.99999999999999978</v>
      </c>
      <c r="F97" s="27">
        <v>2</v>
      </c>
      <c r="G97" s="28">
        <f>SUM(G98:G112)</f>
        <v>1</v>
      </c>
      <c r="H97" s="27">
        <v>1</v>
      </c>
      <c r="I97" s="28">
        <f>SUM(I98:I112)</f>
        <v>1</v>
      </c>
      <c r="J97" s="27"/>
      <c r="K97" s="28"/>
      <c r="L97" s="27"/>
      <c r="M97" s="28"/>
      <c r="N97" s="27"/>
      <c r="O97" s="28"/>
      <c r="P97" s="27">
        <v>1</v>
      </c>
      <c r="Q97" s="28">
        <f>SUM(Q98:Q112)</f>
        <v>1</v>
      </c>
      <c r="R97" s="27"/>
      <c r="S97" s="28"/>
      <c r="T97" s="27"/>
      <c r="U97" s="28"/>
      <c r="V97" s="27"/>
      <c r="W97" s="28"/>
      <c r="X97" s="27"/>
      <c r="Y97" s="28"/>
      <c r="Z97" s="27"/>
      <c r="AA97" s="28"/>
      <c r="AB97" s="27"/>
      <c r="AC97" s="28"/>
      <c r="AD97" s="27"/>
      <c r="AE97" s="28"/>
      <c r="AF97" s="27">
        <v>187</v>
      </c>
    </row>
    <row r="98" spans="1:32" x14ac:dyDescent="0.25">
      <c r="A98" s="13" t="s">
        <v>2</v>
      </c>
      <c r="B98" s="14">
        <v>1</v>
      </c>
      <c r="C98" s="19">
        <f>B98/B$97</f>
        <v>6.5789473684210523E-3</v>
      </c>
      <c r="D98" s="14"/>
      <c r="E98" s="19">
        <f>D98/D$97</f>
        <v>0</v>
      </c>
      <c r="F98" s="14"/>
      <c r="G98" s="19">
        <f>F98/F$97</f>
        <v>0</v>
      </c>
      <c r="H98" s="14"/>
      <c r="I98" s="19">
        <f>H98/H$97</f>
        <v>0</v>
      </c>
      <c r="J98" s="14"/>
      <c r="L98" s="14"/>
      <c r="N98" s="14"/>
      <c r="P98" s="14"/>
      <c r="Q98" s="19">
        <f>P98/P$97</f>
        <v>0</v>
      </c>
      <c r="R98" s="14"/>
      <c r="T98" s="14"/>
      <c r="V98" s="14"/>
      <c r="X98" s="14"/>
      <c r="Z98" s="14"/>
      <c r="AB98" s="14"/>
      <c r="AD98" s="14"/>
      <c r="AF98" s="14">
        <v>1</v>
      </c>
    </row>
    <row r="99" spans="1:32" x14ac:dyDescent="0.25">
      <c r="A99" s="13" t="s">
        <v>5</v>
      </c>
      <c r="B99" s="14">
        <v>8</v>
      </c>
      <c r="C99" s="19">
        <f t="shared" ref="C99:E112" si="314">B99/B$97</f>
        <v>5.2631578947368418E-2</v>
      </c>
      <c r="D99" s="14"/>
      <c r="E99" s="19">
        <f t="shared" si="314"/>
        <v>0</v>
      </c>
      <c r="F99" s="14"/>
      <c r="G99" s="19">
        <f t="shared" ref="G99" si="315">F99/F$97</f>
        <v>0</v>
      </c>
      <c r="H99" s="14"/>
      <c r="I99" s="19">
        <f t="shared" ref="I99" si="316">H99/H$97</f>
        <v>0</v>
      </c>
      <c r="J99" s="14"/>
      <c r="L99" s="14"/>
      <c r="N99" s="14"/>
      <c r="P99" s="14"/>
      <c r="Q99" s="19">
        <f t="shared" ref="Q99" si="317">P99/P$97</f>
        <v>0</v>
      </c>
      <c r="R99" s="14"/>
      <c r="T99" s="14"/>
      <c r="V99" s="14"/>
      <c r="X99" s="14"/>
      <c r="Z99" s="14"/>
      <c r="AB99" s="14"/>
      <c r="AD99" s="14"/>
      <c r="AF99" s="14">
        <v>8</v>
      </c>
    </row>
    <row r="100" spans="1:32" x14ac:dyDescent="0.25">
      <c r="A100" s="13" t="s">
        <v>24</v>
      </c>
      <c r="B100" s="14">
        <v>9</v>
      </c>
      <c r="C100" s="19">
        <f t="shared" si="314"/>
        <v>5.921052631578947E-2</v>
      </c>
      <c r="D100" s="14">
        <v>1</v>
      </c>
      <c r="E100" s="19">
        <f t="shared" si="314"/>
        <v>3.2258064516129031E-2</v>
      </c>
      <c r="F100" s="14"/>
      <c r="G100" s="19">
        <f t="shared" ref="G100" si="318">F100/F$97</f>
        <v>0</v>
      </c>
      <c r="H100" s="14"/>
      <c r="I100" s="19">
        <f t="shared" ref="I100" si="319">H100/H$97</f>
        <v>0</v>
      </c>
      <c r="J100" s="14"/>
      <c r="L100" s="14"/>
      <c r="N100" s="14"/>
      <c r="P100" s="14"/>
      <c r="Q100" s="19">
        <f t="shared" ref="Q100" si="320">P100/P$97</f>
        <v>0</v>
      </c>
      <c r="R100" s="14"/>
      <c r="T100" s="14"/>
      <c r="V100" s="14"/>
      <c r="X100" s="14"/>
      <c r="Z100" s="14"/>
      <c r="AB100" s="14"/>
      <c r="AD100" s="14"/>
      <c r="AF100" s="14">
        <v>10</v>
      </c>
    </row>
    <row r="101" spans="1:32" x14ac:dyDescent="0.25">
      <c r="A101" s="13" t="s">
        <v>9</v>
      </c>
      <c r="B101" s="14">
        <v>30</v>
      </c>
      <c r="C101" s="19">
        <f t="shared" si="314"/>
        <v>0.19736842105263158</v>
      </c>
      <c r="D101" s="14">
        <v>5</v>
      </c>
      <c r="E101" s="19">
        <f t="shared" si="314"/>
        <v>0.16129032258064516</v>
      </c>
      <c r="F101" s="14"/>
      <c r="G101" s="19">
        <f t="shared" ref="G101" si="321">F101/F$97</f>
        <v>0</v>
      </c>
      <c r="H101" s="14"/>
      <c r="I101" s="19">
        <f t="shared" ref="I101" si="322">H101/H$97</f>
        <v>0</v>
      </c>
      <c r="J101" s="14"/>
      <c r="L101" s="14"/>
      <c r="N101" s="14"/>
      <c r="P101" s="14"/>
      <c r="Q101" s="19">
        <f t="shared" ref="Q101" si="323">P101/P$97</f>
        <v>0</v>
      </c>
      <c r="R101" s="14"/>
      <c r="T101" s="14"/>
      <c r="V101" s="14"/>
      <c r="X101" s="14"/>
      <c r="Z101" s="14"/>
      <c r="AB101" s="14"/>
      <c r="AD101" s="14"/>
      <c r="AF101" s="14">
        <v>35</v>
      </c>
    </row>
    <row r="102" spans="1:32" x14ac:dyDescent="0.25">
      <c r="A102" s="13" t="s">
        <v>13</v>
      </c>
      <c r="B102" s="14">
        <v>6</v>
      </c>
      <c r="C102" s="19">
        <f t="shared" si="314"/>
        <v>3.9473684210526314E-2</v>
      </c>
      <c r="D102" s="14"/>
      <c r="E102" s="19">
        <f t="shared" si="314"/>
        <v>0</v>
      </c>
      <c r="F102" s="14"/>
      <c r="G102" s="19">
        <f t="shared" ref="G102" si="324">F102/F$97</f>
        <v>0</v>
      </c>
      <c r="H102" s="14"/>
      <c r="I102" s="19">
        <f t="shared" ref="I102" si="325">H102/H$97</f>
        <v>0</v>
      </c>
      <c r="J102" s="14"/>
      <c r="L102" s="14"/>
      <c r="N102" s="14"/>
      <c r="P102" s="14"/>
      <c r="Q102" s="19">
        <f t="shared" ref="Q102" si="326">P102/P$97</f>
        <v>0</v>
      </c>
      <c r="R102" s="14"/>
      <c r="T102" s="14"/>
      <c r="V102" s="14"/>
      <c r="X102" s="14"/>
      <c r="Z102" s="14"/>
      <c r="AB102" s="14"/>
      <c r="AD102" s="14"/>
      <c r="AF102" s="14">
        <v>6</v>
      </c>
    </row>
    <row r="103" spans="1:32" x14ac:dyDescent="0.25">
      <c r="A103" s="13" t="s">
        <v>15</v>
      </c>
      <c r="B103" s="14">
        <v>31</v>
      </c>
      <c r="C103" s="19">
        <f t="shared" si="314"/>
        <v>0.20394736842105263</v>
      </c>
      <c r="D103" s="14">
        <v>7</v>
      </c>
      <c r="E103" s="19">
        <f t="shared" si="314"/>
        <v>0.22580645161290322</v>
      </c>
      <c r="F103" s="14"/>
      <c r="G103" s="19">
        <f t="shared" ref="G103" si="327">F103/F$97</f>
        <v>0</v>
      </c>
      <c r="H103" s="14">
        <v>1</v>
      </c>
      <c r="I103" s="19">
        <f t="shared" ref="I103" si="328">H103/H$97</f>
        <v>1</v>
      </c>
      <c r="J103" s="14"/>
      <c r="L103" s="14"/>
      <c r="N103" s="14"/>
      <c r="P103" s="14"/>
      <c r="Q103" s="19">
        <f t="shared" ref="Q103" si="329">P103/P$97</f>
        <v>0</v>
      </c>
      <c r="R103" s="14"/>
      <c r="T103" s="14"/>
      <c r="V103" s="14"/>
      <c r="X103" s="14"/>
      <c r="Z103" s="14"/>
      <c r="AB103" s="14"/>
      <c r="AD103" s="14"/>
      <c r="AF103" s="14">
        <v>39</v>
      </c>
    </row>
    <row r="104" spans="1:32" x14ac:dyDescent="0.25">
      <c r="A104" s="13" t="s">
        <v>18</v>
      </c>
      <c r="B104" s="14">
        <v>8</v>
      </c>
      <c r="C104" s="19">
        <f t="shared" si="314"/>
        <v>5.2631578947368418E-2</v>
      </c>
      <c r="D104" s="14">
        <v>2</v>
      </c>
      <c r="E104" s="19">
        <f t="shared" si="314"/>
        <v>6.4516129032258063E-2</v>
      </c>
      <c r="F104" s="14"/>
      <c r="G104" s="19">
        <f t="shared" ref="G104" si="330">F104/F$97</f>
        <v>0</v>
      </c>
      <c r="H104" s="14"/>
      <c r="I104" s="19">
        <f t="shared" ref="I104" si="331">H104/H$97</f>
        <v>0</v>
      </c>
      <c r="J104" s="14"/>
      <c r="L104" s="14"/>
      <c r="N104" s="14"/>
      <c r="P104" s="14"/>
      <c r="Q104" s="19">
        <f t="shared" ref="Q104" si="332">P104/P$97</f>
        <v>0</v>
      </c>
      <c r="R104" s="14"/>
      <c r="T104" s="14"/>
      <c r="V104" s="14"/>
      <c r="X104" s="14"/>
      <c r="Z104" s="14"/>
      <c r="AB104" s="14"/>
      <c r="AD104" s="14"/>
      <c r="AF104" s="14">
        <v>10</v>
      </c>
    </row>
    <row r="105" spans="1:32" x14ac:dyDescent="0.25">
      <c r="A105" s="13" t="s">
        <v>32</v>
      </c>
      <c r="B105" s="14">
        <v>1</v>
      </c>
      <c r="C105" s="19">
        <f t="shared" si="314"/>
        <v>6.5789473684210523E-3</v>
      </c>
      <c r="D105" s="14"/>
      <c r="E105" s="19">
        <f t="shared" si="314"/>
        <v>0</v>
      </c>
      <c r="F105" s="14"/>
      <c r="G105" s="19">
        <f t="shared" ref="G105" si="333">F105/F$97</f>
        <v>0</v>
      </c>
      <c r="H105" s="14"/>
      <c r="I105" s="19">
        <f t="shared" ref="I105" si="334">H105/H$97</f>
        <v>0</v>
      </c>
      <c r="J105" s="14"/>
      <c r="L105" s="14"/>
      <c r="N105" s="14"/>
      <c r="P105" s="14"/>
      <c r="Q105" s="19">
        <f t="shared" ref="Q105" si="335">P105/P$97</f>
        <v>0</v>
      </c>
      <c r="R105" s="14"/>
      <c r="T105" s="14"/>
      <c r="V105" s="14"/>
      <c r="X105" s="14"/>
      <c r="Z105" s="14"/>
      <c r="AB105" s="14"/>
      <c r="AD105" s="14"/>
      <c r="AF105" s="14">
        <v>1</v>
      </c>
    </row>
    <row r="106" spans="1:32" x14ac:dyDescent="0.25">
      <c r="A106" s="13" t="s">
        <v>30</v>
      </c>
      <c r="B106" s="14">
        <v>9</v>
      </c>
      <c r="C106" s="19">
        <f t="shared" si="314"/>
        <v>5.921052631578947E-2</v>
      </c>
      <c r="D106" s="14">
        <v>3</v>
      </c>
      <c r="E106" s="19">
        <f t="shared" si="314"/>
        <v>9.6774193548387094E-2</v>
      </c>
      <c r="F106" s="14">
        <v>1</v>
      </c>
      <c r="G106" s="19">
        <f t="shared" ref="G106" si="336">F106/F$97</f>
        <v>0.5</v>
      </c>
      <c r="H106" s="14"/>
      <c r="I106" s="19">
        <f t="shared" ref="I106" si="337">H106/H$97</f>
        <v>0</v>
      </c>
      <c r="J106" s="14"/>
      <c r="L106" s="14"/>
      <c r="N106" s="14"/>
      <c r="P106" s="14"/>
      <c r="Q106" s="19">
        <f t="shared" ref="Q106" si="338">P106/P$97</f>
        <v>0</v>
      </c>
      <c r="R106" s="14"/>
      <c r="T106" s="14"/>
      <c r="V106" s="14"/>
      <c r="X106" s="14"/>
      <c r="Z106" s="14"/>
      <c r="AB106" s="14"/>
      <c r="AD106" s="14"/>
      <c r="AF106" s="14">
        <v>13</v>
      </c>
    </row>
    <row r="107" spans="1:32" x14ac:dyDescent="0.25">
      <c r="A107" s="13" t="s">
        <v>19</v>
      </c>
      <c r="B107" s="14">
        <v>19</v>
      </c>
      <c r="C107" s="19">
        <f t="shared" si="314"/>
        <v>0.125</v>
      </c>
      <c r="D107" s="14">
        <v>7</v>
      </c>
      <c r="E107" s="19">
        <f t="shared" si="314"/>
        <v>0.22580645161290322</v>
      </c>
      <c r="F107" s="14"/>
      <c r="G107" s="19">
        <f t="shared" ref="G107" si="339">F107/F$97</f>
        <v>0</v>
      </c>
      <c r="H107" s="14"/>
      <c r="I107" s="19">
        <f t="shared" ref="I107" si="340">H107/H$97</f>
        <v>0</v>
      </c>
      <c r="J107" s="14"/>
      <c r="L107" s="14"/>
      <c r="N107" s="14"/>
      <c r="P107" s="14"/>
      <c r="Q107" s="19">
        <f t="shared" ref="Q107" si="341">P107/P$97</f>
        <v>0</v>
      </c>
      <c r="R107" s="14"/>
      <c r="T107" s="14"/>
      <c r="V107" s="14"/>
      <c r="X107" s="14"/>
      <c r="Z107" s="14"/>
      <c r="AB107" s="14"/>
      <c r="AD107" s="14"/>
      <c r="AF107" s="14">
        <v>26</v>
      </c>
    </row>
    <row r="108" spans="1:32" x14ac:dyDescent="0.25">
      <c r="A108" s="13" t="s">
        <v>21</v>
      </c>
      <c r="B108" s="14">
        <v>6</v>
      </c>
      <c r="C108" s="19">
        <f t="shared" si="314"/>
        <v>3.9473684210526314E-2</v>
      </c>
      <c r="D108" s="14">
        <v>2</v>
      </c>
      <c r="E108" s="19">
        <f t="shared" si="314"/>
        <v>6.4516129032258063E-2</v>
      </c>
      <c r="F108" s="14">
        <v>1</v>
      </c>
      <c r="G108" s="19">
        <f t="shared" ref="G108" si="342">F108/F$97</f>
        <v>0.5</v>
      </c>
      <c r="H108" s="14"/>
      <c r="I108" s="19">
        <f t="shared" ref="I108" si="343">H108/H$97</f>
        <v>0</v>
      </c>
      <c r="J108" s="14"/>
      <c r="L108" s="14"/>
      <c r="N108" s="14"/>
      <c r="P108" s="14">
        <v>1</v>
      </c>
      <c r="Q108" s="19">
        <f t="shared" ref="Q108" si="344">P108/P$97</f>
        <v>1</v>
      </c>
      <c r="R108" s="14"/>
      <c r="T108" s="14"/>
      <c r="V108" s="14"/>
      <c r="X108" s="14"/>
      <c r="Z108" s="14"/>
      <c r="AB108" s="14"/>
      <c r="AD108" s="14"/>
      <c r="AF108" s="14">
        <v>10</v>
      </c>
    </row>
    <row r="109" spans="1:32" x14ac:dyDescent="0.25">
      <c r="A109" s="13" t="s">
        <v>26</v>
      </c>
      <c r="B109" s="14">
        <v>8</v>
      </c>
      <c r="C109" s="19">
        <f t="shared" si="314"/>
        <v>5.2631578947368418E-2</v>
      </c>
      <c r="D109" s="14">
        <v>2</v>
      </c>
      <c r="E109" s="19">
        <f t="shared" si="314"/>
        <v>6.4516129032258063E-2</v>
      </c>
      <c r="F109" s="14"/>
      <c r="G109" s="19">
        <f t="shared" ref="G109" si="345">F109/F$97</f>
        <v>0</v>
      </c>
      <c r="H109" s="14"/>
      <c r="I109" s="19">
        <f t="shared" ref="I109" si="346">H109/H$97</f>
        <v>0</v>
      </c>
      <c r="J109" s="14"/>
      <c r="L109" s="14"/>
      <c r="N109" s="14"/>
      <c r="P109" s="14"/>
      <c r="Q109" s="19">
        <f t="shared" ref="Q109" si="347">P109/P$97</f>
        <v>0</v>
      </c>
      <c r="R109" s="14"/>
      <c r="T109" s="14"/>
      <c r="V109" s="14"/>
      <c r="X109" s="14"/>
      <c r="Z109" s="14"/>
      <c r="AB109" s="14"/>
      <c r="AD109" s="14"/>
      <c r="AF109" s="14">
        <v>10</v>
      </c>
    </row>
    <row r="110" spans="1:32" x14ac:dyDescent="0.25">
      <c r="A110" s="13" t="s">
        <v>31</v>
      </c>
      <c r="B110" s="14">
        <v>4</v>
      </c>
      <c r="C110" s="19">
        <f t="shared" si="314"/>
        <v>2.6315789473684209E-2</v>
      </c>
      <c r="D110" s="14"/>
      <c r="E110" s="19">
        <f t="shared" si="314"/>
        <v>0</v>
      </c>
      <c r="F110" s="14"/>
      <c r="G110" s="19">
        <f t="shared" ref="G110" si="348">F110/F$97</f>
        <v>0</v>
      </c>
      <c r="H110" s="14"/>
      <c r="I110" s="19">
        <f t="shared" ref="I110" si="349">H110/H$97</f>
        <v>0</v>
      </c>
      <c r="J110" s="14"/>
      <c r="L110" s="14"/>
      <c r="N110" s="14"/>
      <c r="P110" s="14"/>
      <c r="Q110" s="19">
        <f t="shared" ref="Q110" si="350">P110/P$97</f>
        <v>0</v>
      </c>
      <c r="R110" s="14"/>
      <c r="T110" s="14"/>
      <c r="V110" s="14"/>
      <c r="X110" s="14"/>
      <c r="Z110" s="14"/>
      <c r="AB110" s="14"/>
      <c r="AD110" s="14"/>
      <c r="AF110" s="14">
        <v>4</v>
      </c>
    </row>
    <row r="111" spans="1:32" x14ac:dyDescent="0.25">
      <c r="A111" s="13" t="s">
        <v>22</v>
      </c>
      <c r="B111" s="14">
        <v>9</v>
      </c>
      <c r="C111" s="19">
        <f t="shared" si="314"/>
        <v>5.921052631578947E-2</v>
      </c>
      <c r="D111" s="14">
        <v>1</v>
      </c>
      <c r="E111" s="19">
        <f t="shared" si="314"/>
        <v>3.2258064516129031E-2</v>
      </c>
      <c r="F111" s="14"/>
      <c r="G111" s="19">
        <f t="shared" ref="G111" si="351">F111/F$97</f>
        <v>0</v>
      </c>
      <c r="H111" s="14"/>
      <c r="I111" s="19">
        <f t="shared" ref="I111" si="352">H111/H$97</f>
        <v>0</v>
      </c>
      <c r="J111" s="14"/>
      <c r="L111" s="14"/>
      <c r="N111" s="14"/>
      <c r="P111" s="14"/>
      <c r="Q111" s="19">
        <f t="shared" ref="Q111" si="353">P111/P$97</f>
        <v>0</v>
      </c>
      <c r="R111" s="14"/>
      <c r="T111" s="14"/>
      <c r="V111" s="14"/>
      <c r="X111" s="14"/>
      <c r="Z111" s="14"/>
      <c r="AB111" s="14"/>
      <c r="AD111" s="14"/>
      <c r="AF111" s="14">
        <v>10</v>
      </c>
    </row>
    <row r="112" spans="1:32" x14ac:dyDescent="0.25">
      <c r="A112" s="13" t="s">
        <v>23</v>
      </c>
      <c r="B112" s="14">
        <v>3</v>
      </c>
      <c r="C112" s="19">
        <f t="shared" si="314"/>
        <v>1.9736842105263157E-2</v>
      </c>
      <c r="D112" s="14">
        <v>1</v>
      </c>
      <c r="E112" s="19">
        <f t="shared" si="314"/>
        <v>3.2258064516129031E-2</v>
      </c>
      <c r="F112" s="14"/>
      <c r="G112" s="19">
        <f t="shared" ref="G112" si="354">F112/F$97</f>
        <v>0</v>
      </c>
      <c r="H112" s="14"/>
      <c r="I112" s="19">
        <f t="shared" ref="I112" si="355">H112/H$97</f>
        <v>0</v>
      </c>
      <c r="J112" s="14"/>
      <c r="L112" s="14"/>
      <c r="N112" s="14"/>
      <c r="P112" s="14"/>
      <c r="Q112" s="19">
        <f t="shared" ref="Q112" si="356">P112/P$97</f>
        <v>0</v>
      </c>
      <c r="R112" s="14"/>
      <c r="T112" s="14"/>
      <c r="V112" s="14"/>
      <c r="X112" s="14"/>
      <c r="Z112" s="14"/>
      <c r="AB112" s="14"/>
      <c r="AD112" s="14"/>
      <c r="AF112" s="14">
        <v>4</v>
      </c>
    </row>
    <row r="113" spans="1:32" s="31" customFormat="1" x14ac:dyDescent="0.25">
      <c r="A113" s="26" t="s">
        <v>57</v>
      </c>
      <c r="B113" s="27">
        <v>1171</v>
      </c>
      <c r="C113" s="28">
        <f>SUM(C114:C130)</f>
        <v>1</v>
      </c>
      <c r="D113" s="27">
        <v>473</v>
      </c>
      <c r="E113" s="28">
        <f>SUM(E114:E130)</f>
        <v>1</v>
      </c>
      <c r="F113" s="27">
        <v>59</v>
      </c>
      <c r="G113" s="28">
        <f>SUM(G114:G130)</f>
        <v>0.99999999999999989</v>
      </c>
      <c r="H113" s="27">
        <v>28</v>
      </c>
      <c r="I113" s="28">
        <f>SUM(I114:I130)</f>
        <v>0.99999999999999989</v>
      </c>
      <c r="J113" s="27">
        <v>19</v>
      </c>
      <c r="K113" s="28">
        <f>SUM(K114:K130)</f>
        <v>0.99999999999999978</v>
      </c>
      <c r="L113" s="27">
        <v>9</v>
      </c>
      <c r="M113" s="28">
        <f>SUM(M114:M130)</f>
        <v>1</v>
      </c>
      <c r="N113" s="27">
        <v>4</v>
      </c>
      <c r="O113" s="28">
        <f>SUM(O114:O130)</f>
        <v>1</v>
      </c>
      <c r="P113" s="27">
        <v>16</v>
      </c>
      <c r="Q113" s="28">
        <f>SUM(Q114:Q130)</f>
        <v>1</v>
      </c>
      <c r="R113" s="27">
        <v>9</v>
      </c>
      <c r="S113" s="28">
        <f>SUM(S114:S130)</f>
        <v>1</v>
      </c>
      <c r="T113" s="27">
        <v>1</v>
      </c>
      <c r="U113" s="28">
        <f>SUM(U114:U130)</f>
        <v>1</v>
      </c>
      <c r="V113" s="27">
        <v>1</v>
      </c>
      <c r="W113" s="28">
        <f>SUM(W114:W130)</f>
        <v>1</v>
      </c>
      <c r="X113" s="27">
        <v>2</v>
      </c>
      <c r="Y113" s="28">
        <f>SUM(Y114:Y130)</f>
        <v>1</v>
      </c>
      <c r="Z113" s="27">
        <v>1</v>
      </c>
      <c r="AA113" s="28">
        <f>SUM(AA114:AA130)</f>
        <v>1</v>
      </c>
      <c r="AB113" s="27"/>
      <c r="AC113" s="28"/>
      <c r="AD113" s="27"/>
      <c r="AE113" s="28"/>
      <c r="AF113" s="27">
        <v>1793</v>
      </c>
    </row>
    <row r="114" spans="1:32" x14ac:dyDescent="0.25">
      <c r="A114" s="13" t="s">
        <v>2</v>
      </c>
      <c r="B114" s="14">
        <v>7</v>
      </c>
      <c r="C114" s="19">
        <f>B114/B$113</f>
        <v>5.9777967549103327E-3</v>
      </c>
      <c r="D114" s="14">
        <v>2</v>
      </c>
      <c r="E114" s="19">
        <f>D114/D$113</f>
        <v>4.2283298097251587E-3</v>
      </c>
      <c r="F114" s="14"/>
      <c r="G114" s="19">
        <f>F114/F$113</f>
        <v>0</v>
      </c>
      <c r="H114" s="14"/>
      <c r="I114" s="19">
        <f>H114/H$113</f>
        <v>0</v>
      </c>
      <c r="J114" s="14"/>
      <c r="K114" s="19">
        <f>J114/J$113</f>
        <v>0</v>
      </c>
      <c r="L114" s="14"/>
      <c r="M114" s="19">
        <f>L114/L$113</f>
        <v>0</v>
      </c>
      <c r="N114" s="14"/>
      <c r="O114" s="19">
        <f>N114/N$113</f>
        <v>0</v>
      </c>
      <c r="P114" s="14"/>
      <c r="Q114" s="19">
        <f>P114/P$113</f>
        <v>0</v>
      </c>
      <c r="R114" s="14"/>
      <c r="S114" s="19">
        <f>R114/R$113</f>
        <v>0</v>
      </c>
      <c r="T114" s="14"/>
      <c r="U114" s="19">
        <f>T114/T$113</f>
        <v>0</v>
      </c>
      <c r="V114" s="14"/>
      <c r="W114" s="19">
        <f>V114/V$113</f>
        <v>0</v>
      </c>
      <c r="X114" s="14"/>
      <c r="Y114" s="19">
        <f>X114/X$113</f>
        <v>0</v>
      </c>
      <c r="Z114" s="14"/>
      <c r="AA114" s="19">
        <f>Z114/Z$113</f>
        <v>0</v>
      </c>
      <c r="AB114" s="14"/>
      <c r="AD114" s="14"/>
      <c r="AF114" s="14">
        <v>9</v>
      </c>
    </row>
    <row r="115" spans="1:32" x14ac:dyDescent="0.25">
      <c r="A115" s="13" t="s">
        <v>27</v>
      </c>
      <c r="B115" s="14">
        <v>1</v>
      </c>
      <c r="C115" s="19">
        <f t="shared" ref="C115:E130" si="357">B115/B$113</f>
        <v>8.5397096498719043E-4</v>
      </c>
      <c r="D115" s="14"/>
      <c r="E115" s="19">
        <f t="shared" si="357"/>
        <v>0</v>
      </c>
      <c r="F115" s="14"/>
      <c r="G115" s="19">
        <f t="shared" ref="G115" si="358">F115/F$113</f>
        <v>0</v>
      </c>
      <c r="H115" s="14"/>
      <c r="I115" s="19">
        <f t="shared" ref="I115" si="359">H115/H$113</f>
        <v>0</v>
      </c>
      <c r="J115" s="14"/>
      <c r="K115" s="19">
        <f t="shared" ref="K115" si="360">J115/J$113</f>
        <v>0</v>
      </c>
      <c r="L115" s="14"/>
      <c r="M115" s="19">
        <f t="shared" ref="M115" si="361">L115/L$113</f>
        <v>0</v>
      </c>
      <c r="N115" s="14"/>
      <c r="O115" s="19">
        <f t="shared" ref="O115" si="362">N115/N$113</f>
        <v>0</v>
      </c>
      <c r="P115" s="14"/>
      <c r="Q115" s="19">
        <f t="shared" ref="Q115" si="363">P115/P$113</f>
        <v>0</v>
      </c>
      <c r="R115" s="14"/>
      <c r="S115" s="19">
        <f t="shared" ref="S115" si="364">R115/R$113</f>
        <v>0</v>
      </c>
      <c r="T115" s="14"/>
      <c r="U115" s="19">
        <f t="shared" ref="U115" si="365">T115/T$113</f>
        <v>0</v>
      </c>
      <c r="V115" s="14"/>
      <c r="W115" s="19">
        <f t="shared" ref="W115" si="366">V115/V$113</f>
        <v>0</v>
      </c>
      <c r="X115" s="14"/>
      <c r="Y115" s="19">
        <f t="shared" ref="Y115" si="367">X115/X$113</f>
        <v>0</v>
      </c>
      <c r="Z115" s="14"/>
      <c r="AA115" s="19">
        <f t="shared" ref="AA115" si="368">Z115/Z$113</f>
        <v>0</v>
      </c>
      <c r="AB115" s="14"/>
      <c r="AD115" s="14"/>
      <c r="AF115" s="14">
        <v>1</v>
      </c>
    </row>
    <row r="116" spans="1:32" x14ac:dyDescent="0.25">
      <c r="A116" s="13" t="s">
        <v>5</v>
      </c>
      <c r="B116" s="14">
        <v>56</v>
      </c>
      <c r="C116" s="19">
        <f t="shared" si="357"/>
        <v>4.7822374039282661E-2</v>
      </c>
      <c r="D116" s="14">
        <v>31</v>
      </c>
      <c r="E116" s="19">
        <f t="shared" si="357"/>
        <v>6.5539112050739964E-2</v>
      </c>
      <c r="F116" s="14">
        <v>2</v>
      </c>
      <c r="G116" s="19">
        <f t="shared" ref="G116" si="369">F116/F$113</f>
        <v>3.3898305084745763E-2</v>
      </c>
      <c r="H116" s="14">
        <v>3</v>
      </c>
      <c r="I116" s="19">
        <f t="shared" ref="I116" si="370">H116/H$113</f>
        <v>0.10714285714285714</v>
      </c>
      <c r="J116" s="14">
        <v>2</v>
      </c>
      <c r="K116" s="19">
        <f t="shared" ref="K116" si="371">J116/J$113</f>
        <v>0.10526315789473684</v>
      </c>
      <c r="L116" s="14">
        <v>1</v>
      </c>
      <c r="M116" s="19">
        <f t="shared" ref="M116" si="372">L116/L$113</f>
        <v>0.1111111111111111</v>
      </c>
      <c r="N116" s="14"/>
      <c r="O116" s="19">
        <f t="shared" ref="O116" si="373">N116/N$113</f>
        <v>0</v>
      </c>
      <c r="P116" s="14">
        <v>1</v>
      </c>
      <c r="Q116" s="19">
        <f t="shared" ref="Q116" si="374">P116/P$113</f>
        <v>6.25E-2</v>
      </c>
      <c r="R116" s="14">
        <v>2</v>
      </c>
      <c r="S116" s="19">
        <f t="shared" ref="S116" si="375">R116/R$113</f>
        <v>0.22222222222222221</v>
      </c>
      <c r="T116" s="14"/>
      <c r="U116" s="19">
        <f t="shared" ref="U116" si="376">T116/T$113</f>
        <v>0</v>
      </c>
      <c r="V116" s="14">
        <v>1</v>
      </c>
      <c r="W116" s="19">
        <f t="shared" ref="W116" si="377">V116/V$113</f>
        <v>1</v>
      </c>
      <c r="X116" s="14"/>
      <c r="Y116" s="19">
        <f t="shared" ref="Y116" si="378">X116/X$113</f>
        <v>0</v>
      </c>
      <c r="Z116" s="14"/>
      <c r="AA116" s="19">
        <f t="shared" ref="AA116" si="379">Z116/Z$113</f>
        <v>0</v>
      </c>
      <c r="AB116" s="14"/>
      <c r="AD116" s="14"/>
      <c r="AF116" s="14">
        <v>99</v>
      </c>
    </row>
    <row r="117" spans="1:32" x14ac:dyDescent="0.25">
      <c r="A117" s="13" t="s">
        <v>24</v>
      </c>
      <c r="B117" s="14">
        <v>32</v>
      </c>
      <c r="C117" s="19">
        <f t="shared" si="357"/>
        <v>2.7327070879590094E-2</v>
      </c>
      <c r="D117" s="14">
        <v>17</v>
      </c>
      <c r="E117" s="19">
        <f t="shared" si="357"/>
        <v>3.5940803382663845E-2</v>
      </c>
      <c r="F117" s="14">
        <v>1</v>
      </c>
      <c r="G117" s="19">
        <f t="shared" ref="G117" si="380">F117/F$113</f>
        <v>1.6949152542372881E-2</v>
      </c>
      <c r="H117" s="14"/>
      <c r="I117" s="19">
        <f t="shared" ref="I117" si="381">H117/H$113</f>
        <v>0</v>
      </c>
      <c r="J117" s="14">
        <v>1</v>
      </c>
      <c r="K117" s="19">
        <f t="shared" ref="K117" si="382">J117/J$113</f>
        <v>5.2631578947368418E-2</v>
      </c>
      <c r="L117" s="14"/>
      <c r="M117" s="19">
        <f t="shared" ref="M117" si="383">L117/L$113</f>
        <v>0</v>
      </c>
      <c r="N117" s="14">
        <v>1</v>
      </c>
      <c r="O117" s="19">
        <f t="shared" ref="O117" si="384">N117/N$113</f>
        <v>0.25</v>
      </c>
      <c r="P117" s="14"/>
      <c r="Q117" s="19">
        <f t="shared" ref="Q117" si="385">P117/P$113</f>
        <v>0</v>
      </c>
      <c r="R117" s="14">
        <v>1</v>
      </c>
      <c r="S117" s="19">
        <f t="shared" ref="S117" si="386">R117/R$113</f>
        <v>0.1111111111111111</v>
      </c>
      <c r="T117" s="14"/>
      <c r="U117" s="19">
        <f t="shared" ref="U117" si="387">T117/T$113</f>
        <v>0</v>
      </c>
      <c r="V117" s="14"/>
      <c r="W117" s="19">
        <f t="shared" ref="W117" si="388">V117/V$113</f>
        <v>0</v>
      </c>
      <c r="X117" s="14">
        <v>1</v>
      </c>
      <c r="Y117" s="19">
        <f t="shared" ref="Y117" si="389">X117/X$113</f>
        <v>0.5</v>
      </c>
      <c r="Z117" s="14"/>
      <c r="AA117" s="19">
        <f t="shared" ref="AA117" si="390">Z117/Z$113</f>
        <v>0</v>
      </c>
      <c r="AB117" s="14"/>
      <c r="AD117" s="14"/>
      <c r="AF117" s="14">
        <v>54</v>
      </c>
    </row>
    <row r="118" spans="1:32" x14ac:dyDescent="0.25">
      <c r="A118" s="13" t="s">
        <v>9</v>
      </c>
      <c r="B118" s="14">
        <v>227</v>
      </c>
      <c r="C118" s="19">
        <f t="shared" si="357"/>
        <v>0.19385140905209222</v>
      </c>
      <c r="D118" s="14">
        <v>81</v>
      </c>
      <c r="E118" s="19">
        <f t="shared" si="357"/>
        <v>0.17124735729386892</v>
      </c>
      <c r="F118" s="14">
        <v>3</v>
      </c>
      <c r="G118" s="19">
        <f t="shared" ref="G118" si="391">F118/F$113</f>
        <v>5.0847457627118647E-2</v>
      </c>
      <c r="H118" s="14">
        <v>3</v>
      </c>
      <c r="I118" s="19">
        <f t="shared" ref="I118" si="392">H118/H$113</f>
        <v>0.10714285714285714</v>
      </c>
      <c r="J118" s="14">
        <v>2</v>
      </c>
      <c r="K118" s="19">
        <f t="shared" ref="K118" si="393">J118/J$113</f>
        <v>0.10526315789473684</v>
      </c>
      <c r="L118" s="14">
        <v>1</v>
      </c>
      <c r="M118" s="19">
        <f t="shared" ref="M118" si="394">L118/L$113</f>
        <v>0.1111111111111111</v>
      </c>
      <c r="N118" s="14"/>
      <c r="O118" s="19">
        <f t="shared" ref="O118" si="395">N118/N$113</f>
        <v>0</v>
      </c>
      <c r="P118" s="14"/>
      <c r="Q118" s="19">
        <f t="shared" ref="Q118" si="396">P118/P$113</f>
        <v>0</v>
      </c>
      <c r="R118" s="14"/>
      <c r="S118" s="19">
        <f t="shared" ref="S118" si="397">R118/R$113</f>
        <v>0</v>
      </c>
      <c r="T118" s="14"/>
      <c r="U118" s="19">
        <f t="shared" ref="U118" si="398">T118/T$113</f>
        <v>0</v>
      </c>
      <c r="V118" s="14"/>
      <c r="W118" s="19">
        <f t="shared" ref="W118" si="399">V118/V$113</f>
        <v>0</v>
      </c>
      <c r="X118" s="14"/>
      <c r="Y118" s="19">
        <f t="shared" ref="Y118" si="400">X118/X$113</f>
        <v>0</v>
      </c>
      <c r="Z118" s="14"/>
      <c r="AA118" s="19">
        <f t="shared" ref="AA118" si="401">Z118/Z$113</f>
        <v>0</v>
      </c>
      <c r="AB118" s="14"/>
      <c r="AD118" s="14"/>
      <c r="AF118" s="14">
        <v>317</v>
      </c>
    </row>
    <row r="119" spans="1:32" x14ac:dyDescent="0.25">
      <c r="A119" s="13" t="s">
        <v>13</v>
      </c>
      <c r="B119" s="14">
        <v>40</v>
      </c>
      <c r="C119" s="19">
        <f t="shared" si="357"/>
        <v>3.4158838599487616E-2</v>
      </c>
      <c r="D119" s="14">
        <v>10</v>
      </c>
      <c r="E119" s="19">
        <f t="shared" si="357"/>
        <v>2.1141649048625793E-2</v>
      </c>
      <c r="F119" s="14">
        <v>3</v>
      </c>
      <c r="G119" s="19">
        <f t="shared" ref="G119" si="402">F119/F$113</f>
        <v>5.0847457627118647E-2</v>
      </c>
      <c r="H119" s="14">
        <v>1</v>
      </c>
      <c r="I119" s="19">
        <f t="shared" ref="I119" si="403">H119/H$113</f>
        <v>3.5714285714285712E-2</v>
      </c>
      <c r="J119" s="14">
        <v>1</v>
      </c>
      <c r="K119" s="19">
        <f t="shared" ref="K119" si="404">J119/J$113</f>
        <v>5.2631578947368418E-2</v>
      </c>
      <c r="L119" s="14"/>
      <c r="M119" s="19">
        <f t="shared" ref="M119" si="405">L119/L$113</f>
        <v>0</v>
      </c>
      <c r="N119" s="14"/>
      <c r="O119" s="19">
        <f t="shared" ref="O119" si="406">N119/N$113</f>
        <v>0</v>
      </c>
      <c r="P119" s="14">
        <v>2</v>
      </c>
      <c r="Q119" s="19">
        <f t="shared" ref="Q119" si="407">P119/P$113</f>
        <v>0.125</v>
      </c>
      <c r="R119" s="14"/>
      <c r="S119" s="19">
        <f t="shared" ref="S119" si="408">R119/R$113</f>
        <v>0</v>
      </c>
      <c r="T119" s="14"/>
      <c r="U119" s="19">
        <f t="shared" ref="U119" si="409">T119/T$113</f>
        <v>0</v>
      </c>
      <c r="V119" s="14"/>
      <c r="W119" s="19">
        <f t="shared" ref="W119" si="410">V119/V$113</f>
        <v>0</v>
      </c>
      <c r="X119" s="14"/>
      <c r="Y119" s="19">
        <f t="shared" ref="Y119" si="411">X119/X$113</f>
        <v>0</v>
      </c>
      <c r="Z119" s="14"/>
      <c r="AA119" s="19">
        <f t="shared" ref="AA119" si="412">Z119/Z$113</f>
        <v>0</v>
      </c>
      <c r="AB119" s="14"/>
      <c r="AD119" s="14"/>
      <c r="AF119" s="14">
        <v>57</v>
      </c>
    </row>
    <row r="120" spans="1:32" x14ac:dyDescent="0.25">
      <c r="A120" s="13" t="s">
        <v>15</v>
      </c>
      <c r="B120" s="14">
        <v>283</v>
      </c>
      <c r="C120" s="19">
        <f t="shared" si="357"/>
        <v>0.24167378309137488</v>
      </c>
      <c r="D120" s="14">
        <v>147</v>
      </c>
      <c r="E120" s="19">
        <f t="shared" si="357"/>
        <v>0.31078224101479918</v>
      </c>
      <c r="F120" s="14">
        <v>26</v>
      </c>
      <c r="G120" s="19">
        <f t="shared" ref="G120" si="413">F120/F$113</f>
        <v>0.44067796610169491</v>
      </c>
      <c r="H120" s="14">
        <v>14</v>
      </c>
      <c r="I120" s="19">
        <f t="shared" ref="I120" si="414">H120/H$113</f>
        <v>0.5</v>
      </c>
      <c r="J120" s="14">
        <v>6</v>
      </c>
      <c r="K120" s="19">
        <f t="shared" ref="K120" si="415">J120/J$113</f>
        <v>0.31578947368421051</v>
      </c>
      <c r="L120" s="14">
        <v>4</v>
      </c>
      <c r="M120" s="19">
        <f t="shared" ref="M120" si="416">L120/L$113</f>
        <v>0.44444444444444442</v>
      </c>
      <c r="N120" s="14">
        <v>3</v>
      </c>
      <c r="O120" s="19">
        <f t="shared" ref="O120" si="417">N120/N$113</f>
        <v>0.75</v>
      </c>
      <c r="P120" s="14">
        <v>6</v>
      </c>
      <c r="Q120" s="19">
        <f t="shared" ref="Q120" si="418">P120/P$113</f>
        <v>0.375</v>
      </c>
      <c r="R120" s="14">
        <v>2</v>
      </c>
      <c r="S120" s="19">
        <f t="shared" ref="S120" si="419">R120/R$113</f>
        <v>0.22222222222222221</v>
      </c>
      <c r="T120" s="14"/>
      <c r="U120" s="19">
        <f t="shared" ref="U120" si="420">T120/T$113</f>
        <v>0</v>
      </c>
      <c r="V120" s="14"/>
      <c r="W120" s="19">
        <f t="shared" ref="W120" si="421">V120/V$113</f>
        <v>0</v>
      </c>
      <c r="X120" s="14"/>
      <c r="Y120" s="19">
        <f t="shared" ref="Y120" si="422">X120/X$113</f>
        <v>0</v>
      </c>
      <c r="Z120" s="14">
        <v>1</v>
      </c>
      <c r="AA120" s="19">
        <f t="shared" ref="AA120" si="423">Z120/Z$113</f>
        <v>1</v>
      </c>
      <c r="AB120" s="14"/>
      <c r="AD120" s="14"/>
      <c r="AF120" s="14">
        <v>492</v>
      </c>
    </row>
    <row r="121" spans="1:32" x14ac:dyDescent="0.25">
      <c r="A121" s="13" t="s">
        <v>18</v>
      </c>
      <c r="B121" s="14">
        <v>47</v>
      </c>
      <c r="C121" s="19">
        <f t="shared" si="357"/>
        <v>4.0136635354397952E-2</v>
      </c>
      <c r="D121" s="14">
        <v>22</v>
      </c>
      <c r="E121" s="19">
        <f t="shared" si="357"/>
        <v>4.6511627906976744E-2</v>
      </c>
      <c r="F121" s="14">
        <v>5</v>
      </c>
      <c r="G121" s="19">
        <f t="shared" ref="G121" si="424">F121/F$113</f>
        <v>8.4745762711864403E-2</v>
      </c>
      <c r="H121" s="14">
        <v>1</v>
      </c>
      <c r="I121" s="19">
        <f t="shared" ref="I121" si="425">H121/H$113</f>
        <v>3.5714285714285712E-2</v>
      </c>
      <c r="J121" s="14">
        <v>2</v>
      </c>
      <c r="K121" s="19">
        <f t="shared" ref="K121" si="426">J121/J$113</f>
        <v>0.10526315789473684</v>
      </c>
      <c r="L121" s="14">
        <v>1</v>
      </c>
      <c r="M121" s="19">
        <f t="shared" ref="M121" si="427">L121/L$113</f>
        <v>0.1111111111111111</v>
      </c>
      <c r="N121" s="14"/>
      <c r="O121" s="19">
        <f t="shared" ref="O121" si="428">N121/N$113</f>
        <v>0</v>
      </c>
      <c r="P121" s="14">
        <v>5</v>
      </c>
      <c r="Q121" s="19">
        <f t="shared" ref="Q121" si="429">P121/P$113</f>
        <v>0.3125</v>
      </c>
      <c r="R121" s="14"/>
      <c r="S121" s="19">
        <f t="shared" ref="S121" si="430">R121/R$113</f>
        <v>0</v>
      </c>
      <c r="T121" s="14"/>
      <c r="U121" s="19">
        <f t="shared" ref="U121" si="431">T121/T$113</f>
        <v>0</v>
      </c>
      <c r="V121" s="14"/>
      <c r="W121" s="19">
        <f t="shared" ref="W121" si="432">V121/V$113</f>
        <v>0</v>
      </c>
      <c r="X121" s="14"/>
      <c r="Y121" s="19">
        <f t="shared" ref="Y121" si="433">X121/X$113</f>
        <v>0</v>
      </c>
      <c r="Z121" s="14"/>
      <c r="AA121" s="19">
        <f t="shared" ref="AA121" si="434">Z121/Z$113</f>
        <v>0</v>
      </c>
      <c r="AB121" s="14"/>
      <c r="AD121" s="14"/>
      <c r="AF121" s="14">
        <v>83</v>
      </c>
    </row>
    <row r="122" spans="1:32" x14ac:dyDescent="0.25">
      <c r="A122" s="13" t="s">
        <v>25</v>
      </c>
      <c r="B122" s="14">
        <v>8</v>
      </c>
      <c r="C122" s="19">
        <f t="shared" si="357"/>
        <v>6.8317677198975234E-3</v>
      </c>
      <c r="D122" s="14">
        <v>3</v>
      </c>
      <c r="E122" s="19">
        <f t="shared" si="357"/>
        <v>6.3424947145877377E-3</v>
      </c>
      <c r="F122" s="14">
        <v>2</v>
      </c>
      <c r="G122" s="19">
        <f t="shared" ref="G122" si="435">F122/F$113</f>
        <v>3.3898305084745763E-2</v>
      </c>
      <c r="H122" s="14"/>
      <c r="I122" s="19">
        <f t="shared" ref="I122" si="436">H122/H$113</f>
        <v>0</v>
      </c>
      <c r="J122" s="14">
        <v>1</v>
      </c>
      <c r="K122" s="19">
        <f t="shared" ref="K122" si="437">J122/J$113</f>
        <v>5.2631578947368418E-2</v>
      </c>
      <c r="L122" s="14"/>
      <c r="M122" s="19">
        <f t="shared" ref="M122" si="438">L122/L$113</f>
        <v>0</v>
      </c>
      <c r="N122" s="14"/>
      <c r="O122" s="19">
        <f t="shared" ref="O122" si="439">N122/N$113</f>
        <v>0</v>
      </c>
      <c r="P122" s="14"/>
      <c r="Q122" s="19">
        <f t="shared" ref="Q122" si="440">P122/P$113</f>
        <v>0</v>
      </c>
      <c r="R122" s="14"/>
      <c r="S122" s="19">
        <f t="shared" ref="S122" si="441">R122/R$113</f>
        <v>0</v>
      </c>
      <c r="T122" s="14"/>
      <c r="U122" s="19">
        <f t="shared" ref="U122" si="442">T122/T$113</f>
        <v>0</v>
      </c>
      <c r="V122" s="14"/>
      <c r="W122" s="19">
        <f t="shared" ref="W122" si="443">V122/V$113</f>
        <v>0</v>
      </c>
      <c r="X122" s="14"/>
      <c r="Y122" s="19">
        <f t="shared" ref="Y122" si="444">X122/X$113</f>
        <v>0</v>
      </c>
      <c r="Z122" s="14"/>
      <c r="AA122" s="19">
        <f t="shared" ref="AA122" si="445">Z122/Z$113</f>
        <v>0</v>
      </c>
      <c r="AB122" s="14"/>
      <c r="AD122" s="14"/>
      <c r="AF122" s="14">
        <v>14</v>
      </c>
    </row>
    <row r="123" spans="1:32" x14ac:dyDescent="0.25">
      <c r="A123" s="13" t="s">
        <v>32</v>
      </c>
      <c r="B123" s="14">
        <v>5</v>
      </c>
      <c r="C123" s="19">
        <f t="shared" si="357"/>
        <v>4.269854824935952E-3</v>
      </c>
      <c r="D123" s="14"/>
      <c r="E123" s="19">
        <f t="shared" si="357"/>
        <v>0</v>
      </c>
      <c r="F123" s="14"/>
      <c r="G123" s="19">
        <f t="shared" ref="G123" si="446">F123/F$113</f>
        <v>0</v>
      </c>
      <c r="H123" s="14"/>
      <c r="I123" s="19">
        <f t="shared" ref="I123" si="447">H123/H$113</f>
        <v>0</v>
      </c>
      <c r="J123" s="14"/>
      <c r="K123" s="19">
        <f t="shared" ref="K123" si="448">J123/J$113</f>
        <v>0</v>
      </c>
      <c r="L123" s="14"/>
      <c r="M123" s="19">
        <f t="shared" ref="M123" si="449">L123/L$113</f>
        <v>0</v>
      </c>
      <c r="N123" s="14"/>
      <c r="O123" s="19">
        <f t="shared" ref="O123" si="450">N123/N$113</f>
        <v>0</v>
      </c>
      <c r="P123" s="14"/>
      <c r="Q123" s="19">
        <f t="shared" ref="Q123" si="451">P123/P$113</f>
        <v>0</v>
      </c>
      <c r="R123" s="14"/>
      <c r="S123" s="19">
        <f t="shared" ref="S123" si="452">R123/R$113</f>
        <v>0</v>
      </c>
      <c r="T123" s="14"/>
      <c r="U123" s="19">
        <f t="shared" ref="U123" si="453">T123/T$113</f>
        <v>0</v>
      </c>
      <c r="V123" s="14"/>
      <c r="W123" s="19">
        <f t="shared" ref="W123" si="454">V123/V$113</f>
        <v>0</v>
      </c>
      <c r="X123" s="14"/>
      <c r="Y123" s="19">
        <f t="shared" ref="Y123" si="455">X123/X$113</f>
        <v>0</v>
      </c>
      <c r="Z123" s="14"/>
      <c r="AA123" s="19">
        <f t="shared" ref="AA123" si="456">Z123/Z$113</f>
        <v>0</v>
      </c>
      <c r="AB123" s="14"/>
      <c r="AD123" s="14"/>
      <c r="AF123" s="14">
        <v>5</v>
      </c>
    </row>
    <row r="124" spans="1:32" x14ac:dyDescent="0.25">
      <c r="A124" s="13" t="s">
        <v>30</v>
      </c>
      <c r="B124" s="14">
        <v>44</v>
      </c>
      <c r="C124" s="19">
        <f t="shared" si="357"/>
        <v>3.7574722459436376E-2</v>
      </c>
      <c r="D124" s="14">
        <v>28</v>
      </c>
      <c r="E124" s="19">
        <f t="shared" si="357"/>
        <v>5.9196617336152217E-2</v>
      </c>
      <c r="F124" s="14">
        <v>3</v>
      </c>
      <c r="G124" s="19">
        <f t="shared" ref="G124" si="457">F124/F$113</f>
        <v>5.0847457627118647E-2</v>
      </c>
      <c r="H124" s="14">
        <v>2</v>
      </c>
      <c r="I124" s="19">
        <f t="shared" ref="I124" si="458">H124/H$113</f>
        <v>7.1428571428571425E-2</v>
      </c>
      <c r="J124" s="14">
        <v>1</v>
      </c>
      <c r="K124" s="19">
        <f t="shared" ref="K124" si="459">J124/J$113</f>
        <v>5.2631578947368418E-2</v>
      </c>
      <c r="L124" s="14">
        <v>1</v>
      </c>
      <c r="M124" s="19">
        <f t="shared" ref="M124" si="460">L124/L$113</f>
        <v>0.1111111111111111</v>
      </c>
      <c r="N124" s="14"/>
      <c r="O124" s="19">
        <f t="shared" ref="O124" si="461">N124/N$113</f>
        <v>0</v>
      </c>
      <c r="P124" s="14"/>
      <c r="Q124" s="19">
        <f t="shared" ref="Q124" si="462">P124/P$113</f>
        <v>0</v>
      </c>
      <c r="R124" s="14"/>
      <c r="S124" s="19">
        <f t="shared" ref="S124" si="463">R124/R$113</f>
        <v>0</v>
      </c>
      <c r="T124" s="14"/>
      <c r="U124" s="19">
        <f t="shared" ref="U124" si="464">T124/T$113</f>
        <v>0</v>
      </c>
      <c r="V124" s="14"/>
      <c r="W124" s="19">
        <f t="shared" ref="W124" si="465">V124/V$113</f>
        <v>0</v>
      </c>
      <c r="X124" s="14"/>
      <c r="Y124" s="19">
        <f t="shared" ref="Y124" si="466">X124/X$113</f>
        <v>0</v>
      </c>
      <c r="Z124" s="14"/>
      <c r="AA124" s="19">
        <f t="shared" ref="AA124" si="467">Z124/Z$113</f>
        <v>0</v>
      </c>
      <c r="AB124" s="14"/>
      <c r="AD124" s="14"/>
      <c r="AF124" s="14">
        <v>79</v>
      </c>
    </row>
    <row r="125" spans="1:32" x14ac:dyDescent="0.25">
      <c r="A125" s="13" t="s">
        <v>19</v>
      </c>
      <c r="B125" s="14">
        <v>165</v>
      </c>
      <c r="C125" s="19">
        <f t="shared" si="357"/>
        <v>0.14090520922288644</v>
      </c>
      <c r="D125" s="14">
        <v>62</v>
      </c>
      <c r="E125" s="19">
        <f t="shared" si="357"/>
        <v>0.13107822410147993</v>
      </c>
      <c r="F125" s="14">
        <v>7</v>
      </c>
      <c r="G125" s="19">
        <f t="shared" ref="G125" si="468">F125/F$113</f>
        <v>0.11864406779661017</v>
      </c>
      <c r="H125" s="14"/>
      <c r="I125" s="19">
        <f t="shared" ref="I125" si="469">H125/H$113</f>
        <v>0</v>
      </c>
      <c r="J125" s="14">
        <v>1</v>
      </c>
      <c r="K125" s="19">
        <f t="shared" ref="K125" si="470">J125/J$113</f>
        <v>5.2631578947368418E-2</v>
      </c>
      <c r="L125" s="14">
        <v>1</v>
      </c>
      <c r="M125" s="19">
        <f t="shared" ref="M125" si="471">L125/L$113</f>
        <v>0.1111111111111111</v>
      </c>
      <c r="N125" s="14"/>
      <c r="O125" s="19">
        <f t="shared" ref="O125" si="472">N125/N$113</f>
        <v>0</v>
      </c>
      <c r="P125" s="14"/>
      <c r="Q125" s="19">
        <f t="shared" ref="Q125" si="473">P125/P$113</f>
        <v>0</v>
      </c>
      <c r="R125" s="14">
        <v>2</v>
      </c>
      <c r="S125" s="19">
        <f t="shared" ref="S125" si="474">R125/R$113</f>
        <v>0.22222222222222221</v>
      </c>
      <c r="T125" s="14">
        <v>1</v>
      </c>
      <c r="U125" s="19">
        <f t="shared" ref="U125" si="475">T125/T$113</f>
        <v>1</v>
      </c>
      <c r="V125" s="14"/>
      <c r="W125" s="19">
        <f t="shared" ref="W125" si="476">V125/V$113</f>
        <v>0</v>
      </c>
      <c r="X125" s="14"/>
      <c r="Y125" s="19">
        <f t="shared" ref="Y125" si="477">X125/X$113</f>
        <v>0</v>
      </c>
      <c r="Z125" s="14"/>
      <c r="AA125" s="19">
        <f t="shared" ref="AA125" si="478">Z125/Z$113</f>
        <v>0</v>
      </c>
      <c r="AB125" s="14"/>
      <c r="AD125" s="14"/>
      <c r="AF125" s="14">
        <v>239</v>
      </c>
    </row>
    <row r="126" spans="1:32" x14ac:dyDescent="0.25">
      <c r="A126" s="13" t="s">
        <v>21</v>
      </c>
      <c r="B126" s="14">
        <v>72</v>
      </c>
      <c r="C126" s="19">
        <f t="shared" si="357"/>
        <v>6.1485909479077713E-2</v>
      </c>
      <c r="D126" s="14">
        <v>27</v>
      </c>
      <c r="E126" s="19">
        <f t="shared" si="357"/>
        <v>5.7082452431289642E-2</v>
      </c>
      <c r="F126" s="14">
        <v>1</v>
      </c>
      <c r="G126" s="19">
        <f t="shared" ref="G126" si="479">F126/F$113</f>
        <v>1.6949152542372881E-2</v>
      </c>
      <c r="H126" s="14">
        <v>1</v>
      </c>
      <c r="I126" s="19">
        <f t="shared" ref="I126" si="480">H126/H$113</f>
        <v>3.5714285714285712E-2</v>
      </c>
      <c r="J126" s="14">
        <v>1</v>
      </c>
      <c r="K126" s="19">
        <f t="shared" ref="K126" si="481">J126/J$113</f>
        <v>5.2631578947368418E-2</v>
      </c>
      <c r="L126" s="14"/>
      <c r="M126" s="19">
        <f t="shared" ref="M126" si="482">L126/L$113</f>
        <v>0</v>
      </c>
      <c r="N126" s="14"/>
      <c r="O126" s="19">
        <f t="shared" ref="O126" si="483">N126/N$113</f>
        <v>0</v>
      </c>
      <c r="P126" s="14">
        <v>2</v>
      </c>
      <c r="Q126" s="19">
        <f t="shared" ref="Q126" si="484">P126/P$113</f>
        <v>0.125</v>
      </c>
      <c r="R126" s="14">
        <v>1</v>
      </c>
      <c r="S126" s="19">
        <f t="shared" ref="S126" si="485">R126/R$113</f>
        <v>0.1111111111111111</v>
      </c>
      <c r="T126" s="14"/>
      <c r="U126" s="19">
        <f t="shared" ref="U126" si="486">T126/T$113</f>
        <v>0</v>
      </c>
      <c r="V126" s="14"/>
      <c r="W126" s="19">
        <f t="shared" ref="W126" si="487">V126/V$113</f>
        <v>0</v>
      </c>
      <c r="X126" s="14">
        <v>1</v>
      </c>
      <c r="Y126" s="19">
        <f t="shared" ref="Y126" si="488">X126/X$113</f>
        <v>0.5</v>
      </c>
      <c r="Z126" s="14"/>
      <c r="AA126" s="19">
        <f t="shared" ref="AA126" si="489">Z126/Z$113</f>
        <v>0</v>
      </c>
      <c r="AB126" s="14"/>
      <c r="AD126" s="14"/>
      <c r="AF126" s="14">
        <v>106</v>
      </c>
    </row>
    <row r="127" spans="1:32" x14ac:dyDescent="0.25">
      <c r="A127" s="13" t="s">
        <v>26</v>
      </c>
      <c r="B127" s="14">
        <v>35</v>
      </c>
      <c r="C127" s="19">
        <f t="shared" si="357"/>
        <v>2.9888983774551667E-2</v>
      </c>
      <c r="D127" s="14">
        <v>8</v>
      </c>
      <c r="E127" s="19">
        <f t="shared" si="357"/>
        <v>1.6913319238900635E-2</v>
      </c>
      <c r="F127" s="14">
        <v>3</v>
      </c>
      <c r="G127" s="19">
        <f t="shared" ref="G127" si="490">F127/F$113</f>
        <v>5.0847457627118647E-2</v>
      </c>
      <c r="H127" s="14"/>
      <c r="I127" s="19">
        <f t="shared" ref="I127" si="491">H127/H$113</f>
        <v>0</v>
      </c>
      <c r="J127" s="14"/>
      <c r="K127" s="19">
        <f t="shared" ref="K127" si="492">J127/J$113</f>
        <v>0</v>
      </c>
      <c r="L127" s="14"/>
      <c r="M127" s="19">
        <f t="shared" ref="M127" si="493">L127/L$113</f>
        <v>0</v>
      </c>
      <c r="N127" s="14"/>
      <c r="O127" s="19">
        <f t="shared" ref="O127" si="494">N127/N$113</f>
        <v>0</v>
      </c>
      <c r="P127" s="14"/>
      <c r="Q127" s="19">
        <f t="shared" ref="Q127" si="495">P127/P$113</f>
        <v>0</v>
      </c>
      <c r="R127" s="14"/>
      <c r="S127" s="19">
        <f t="shared" ref="S127" si="496">R127/R$113</f>
        <v>0</v>
      </c>
      <c r="T127" s="14"/>
      <c r="U127" s="19">
        <f t="shared" ref="U127" si="497">T127/T$113</f>
        <v>0</v>
      </c>
      <c r="V127" s="14"/>
      <c r="W127" s="19">
        <f t="shared" ref="W127" si="498">V127/V$113</f>
        <v>0</v>
      </c>
      <c r="X127" s="14"/>
      <c r="Y127" s="19">
        <f t="shared" ref="Y127" si="499">X127/X$113</f>
        <v>0</v>
      </c>
      <c r="Z127" s="14"/>
      <c r="AA127" s="19">
        <f t="shared" ref="AA127" si="500">Z127/Z$113</f>
        <v>0</v>
      </c>
      <c r="AB127" s="14"/>
      <c r="AD127" s="14"/>
      <c r="AF127" s="14">
        <v>46</v>
      </c>
    </row>
    <row r="128" spans="1:32" x14ac:dyDescent="0.25">
      <c r="A128" s="13" t="s">
        <v>31</v>
      </c>
      <c r="B128" s="14">
        <v>24</v>
      </c>
      <c r="C128" s="19">
        <f t="shared" si="357"/>
        <v>2.0495303159692571E-2</v>
      </c>
      <c r="D128" s="14">
        <v>4</v>
      </c>
      <c r="E128" s="19">
        <f t="shared" si="357"/>
        <v>8.4566596194503175E-3</v>
      </c>
      <c r="F128" s="14"/>
      <c r="G128" s="19">
        <f t="shared" ref="G128" si="501">F128/F$113</f>
        <v>0</v>
      </c>
      <c r="H128" s="14"/>
      <c r="I128" s="19">
        <f t="shared" ref="I128" si="502">H128/H$113</f>
        <v>0</v>
      </c>
      <c r="J128" s="14"/>
      <c r="K128" s="19">
        <f t="shared" ref="K128" si="503">J128/J$113</f>
        <v>0</v>
      </c>
      <c r="L128" s="14"/>
      <c r="M128" s="19">
        <f t="shared" ref="M128" si="504">L128/L$113</f>
        <v>0</v>
      </c>
      <c r="N128" s="14"/>
      <c r="O128" s="19">
        <f t="shared" ref="O128" si="505">N128/N$113</f>
        <v>0</v>
      </c>
      <c r="P128" s="14"/>
      <c r="Q128" s="19">
        <f t="shared" ref="Q128" si="506">P128/P$113</f>
        <v>0</v>
      </c>
      <c r="R128" s="14"/>
      <c r="S128" s="19">
        <f t="shared" ref="S128" si="507">R128/R$113</f>
        <v>0</v>
      </c>
      <c r="T128" s="14"/>
      <c r="U128" s="19">
        <f t="shared" ref="U128" si="508">T128/T$113</f>
        <v>0</v>
      </c>
      <c r="V128" s="14"/>
      <c r="W128" s="19">
        <f t="shared" ref="W128" si="509">V128/V$113</f>
        <v>0</v>
      </c>
      <c r="X128" s="14"/>
      <c r="Y128" s="19">
        <f t="shared" ref="Y128" si="510">X128/X$113</f>
        <v>0</v>
      </c>
      <c r="Z128" s="14"/>
      <c r="AA128" s="19">
        <f t="shared" ref="AA128" si="511">Z128/Z$113</f>
        <v>0</v>
      </c>
      <c r="AB128" s="14"/>
      <c r="AD128" s="14"/>
      <c r="AF128" s="14">
        <v>28</v>
      </c>
    </row>
    <row r="129" spans="1:32" x14ac:dyDescent="0.25">
      <c r="A129" s="13" t="s">
        <v>22</v>
      </c>
      <c r="B129" s="14">
        <v>80</v>
      </c>
      <c r="C129" s="19">
        <f t="shared" si="357"/>
        <v>6.8317677198975232E-2</v>
      </c>
      <c r="D129" s="14">
        <v>29</v>
      </c>
      <c r="E129" s="19">
        <f t="shared" si="357"/>
        <v>6.13107822410148E-2</v>
      </c>
      <c r="F129" s="14">
        <v>3</v>
      </c>
      <c r="G129" s="19">
        <f t="shared" ref="G129" si="512">F129/F$113</f>
        <v>5.0847457627118647E-2</v>
      </c>
      <c r="H129" s="14">
        <v>2</v>
      </c>
      <c r="I129" s="19">
        <f t="shared" ref="I129" si="513">H129/H$113</f>
        <v>7.1428571428571425E-2</v>
      </c>
      <c r="J129" s="14">
        <v>1</v>
      </c>
      <c r="K129" s="19">
        <f t="shared" ref="K129" si="514">J129/J$113</f>
        <v>5.2631578947368418E-2</v>
      </c>
      <c r="L129" s="14"/>
      <c r="M129" s="19">
        <f t="shared" ref="M129" si="515">L129/L$113</f>
        <v>0</v>
      </c>
      <c r="N129" s="14"/>
      <c r="O129" s="19">
        <f t="shared" ref="O129" si="516">N129/N$113</f>
        <v>0</v>
      </c>
      <c r="P129" s="14"/>
      <c r="Q129" s="19">
        <f t="shared" ref="Q129" si="517">P129/P$113</f>
        <v>0</v>
      </c>
      <c r="R129" s="14">
        <v>1</v>
      </c>
      <c r="S129" s="19">
        <f t="shared" ref="S129" si="518">R129/R$113</f>
        <v>0.1111111111111111</v>
      </c>
      <c r="T129" s="14"/>
      <c r="U129" s="19">
        <f t="shared" ref="U129" si="519">T129/T$113</f>
        <v>0</v>
      </c>
      <c r="V129" s="14"/>
      <c r="W129" s="19">
        <f t="shared" ref="W129" si="520">V129/V$113</f>
        <v>0</v>
      </c>
      <c r="X129" s="14"/>
      <c r="Y129" s="19">
        <f t="shared" ref="Y129" si="521">X129/X$113</f>
        <v>0</v>
      </c>
      <c r="Z129" s="14"/>
      <c r="AA129" s="19">
        <f t="shared" ref="AA129" si="522">Z129/Z$113</f>
        <v>0</v>
      </c>
      <c r="AB129" s="14"/>
      <c r="AD129" s="14"/>
      <c r="AF129" s="14">
        <v>116</v>
      </c>
    </row>
    <row r="130" spans="1:32" x14ac:dyDescent="0.25">
      <c r="A130" s="13" t="s">
        <v>23</v>
      </c>
      <c r="B130" s="14">
        <v>45</v>
      </c>
      <c r="C130" s="19">
        <f t="shared" si="357"/>
        <v>3.8428693424423573E-2</v>
      </c>
      <c r="D130" s="14">
        <v>2</v>
      </c>
      <c r="E130" s="19">
        <f t="shared" si="357"/>
        <v>4.2283298097251587E-3</v>
      </c>
      <c r="F130" s="14"/>
      <c r="G130" s="19">
        <f t="shared" ref="G130" si="523">F130/F$113</f>
        <v>0</v>
      </c>
      <c r="H130" s="14">
        <v>1</v>
      </c>
      <c r="I130" s="19">
        <f t="shared" ref="I130" si="524">H130/H$113</f>
        <v>3.5714285714285712E-2</v>
      </c>
      <c r="J130" s="14"/>
      <c r="K130" s="19">
        <f t="shared" ref="K130" si="525">J130/J$113</f>
        <v>0</v>
      </c>
      <c r="L130" s="14"/>
      <c r="M130" s="19">
        <f t="shared" ref="M130" si="526">L130/L$113</f>
        <v>0</v>
      </c>
      <c r="N130" s="14"/>
      <c r="O130" s="19">
        <f t="shared" ref="O130" si="527">N130/N$113</f>
        <v>0</v>
      </c>
      <c r="P130" s="14"/>
      <c r="Q130" s="19">
        <f t="shared" ref="Q130" si="528">P130/P$113</f>
        <v>0</v>
      </c>
      <c r="R130" s="14"/>
      <c r="S130" s="19">
        <f t="shared" ref="S130" si="529">R130/R$113</f>
        <v>0</v>
      </c>
      <c r="T130" s="14"/>
      <c r="U130" s="19">
        <f t="shared" ref="U130" si="530">T130/T$113</f>
        <v>0</v>
      </c>
      <c r="V130" s="14"/>
      <c r="W130" s="19">
        <f t="shared" ref="W130" si="531">V130/V$113</f>
        <v>0</v>
      </c>
      <c r="X130" s="14"/>
      <c r="Y130" s="19">
        <f t="shared" ref="Y130" si="532">X130/X$113</f>
        <v>0</v>
      </c>
      <c r="Z130" s="14"/>
      <c r="AA130" s="19">
        <f t="shared" ref="AA130" si="533">Z130/Z$113</f>
        <v>0</v>
      </c>
      <c r="AB130" s="14"/>
      <c r="AD130" s="14"/>
      <c r="AF130" s="14">
        <v>48</v>
      </c>
    </row>
    <row r="133" spans="1:32" x14ac:dyDescent="0.25">
      <c r="A133" s="24" t="s">
        <v>68</v>
      </c>
    </row>
    <row r="134" spans="1:32" x14ac:dyDescent="0.25">
      <c r="B134" s="24" t="s">
        <v>7</v>
      </c>
      <c r="C134" s="24" t="s">
        <v>65</v>
      </c>
      <c r="D134" s="24" t="s">
        <v>4</v>
      </c>
      <c r="E134" s="24" t="s">
        <v>65</v>
      </c>
      <c r="F134" s="24" t="s">
        <v>11</v>
      </c>
      <c r="G134" s="24" t="s">
        <v>65</v>
      </c>
      <c r="H134" s="24" t="s">
        <v>39</v>
      </c>
      <c r="I134" s="24" t="s">
        <v>65</v>
      </c>
      <c r="J134" s="24" t="s">
        <v>42</v>
      </c>
      <c r="K134" s="24" t="s">
        <v>65</v>
      </c>
      <c r="L134" s="24" t="s">
        <v>41</v>
      </c>
      <c r="M134" s="24" t="s">
        <v>65</v>
      </c>
      <c r="N134" s="24" t="s">
        <v>40</v>
      </c>
      <c r="O134" s="24" t="s">
        <v>65</v>
      </c>
      <c r="P134" s="24" t="s">
        <v>43</v>
      </c>
      <c r="Q134" s="24" t="s">
        <v>65</v>
      </c>
      <c r="R134" s="24" t="s">
        <v>44</v>
      </c>
      <c r="S134" s="24" t="s">
        <v>65</v>
      </c>
      <c r="T134" s="24" t="s">
        <v>45</v>
      </c>
      <c r="U134" s="24" t="s">
        <v>65</v>
      </c>
      <c r="V134" s="24" t="s">
        <v>47</v>
      </c>
      <c r="W134" s="24" t="s">
        <v>65</v>
      </c>
      <c r="X134" s="24" t="s">
        <v>46</v>
      </c>
      <c r="Y134" s="24" t="s">
        <v>65</v>
      </c>
      <c r="Z134" s="24" t="s">
        <v>49</v>
      </c>
      <c r="AA134" s="24" t="s">
        <v>65</v>
      </c>
      <c r="AB134" s="24" t="s">
        <v>48</v>
      </c>
      <c r="AC134" s="24" t="s">
        <v>65</v>
      </c>
      <c r="AD134" s="24" t="s">
        <v>51</v>
      </c>
      <c r="AE134" s="24" t="s">
        <v>65</v>
      </c>
      <c r="AF134" s="24" t="s">
        <v>58</v>
      </c>
    </row>
    <row r="135" spans="1:32" x14ac:dyDescent="0.25">
      <c r="A135" s="26" t="s">
        <v>38</v>
      </c>
      <c r="B135" s="27">
        <v>75083</v>
      </c>
      <c r="C135" s="29">
        <f>SUM(C136:C157)</f>
        <v>0.99999999999999967</v>
      </c>
      <c r="D135" s="27">
        <v>45917</v>
      </c>
      <c r="E135" s="29">
        <f>SUM(E136:E157)</f>
        <v>1</v>
      </c>
      <c r="F135" s="27">
        <v>4718</v>
      </c>
      <c r="G135" s="29">
        <f>SUM(G136:G157)</f>
        <v>0.99999999999999989</v>
      </c>
      <c r="H135" s="27">
        <v>1341</v>
      </c>
      <c r="I135" s="29">
        <f>SUM(I136:I157)</f>
        <v>0.99999999999999989</v>
      </c>
      <c r="J135" s="27">
        <v>639</v>
      </c>
      <c r="K135" s="29">
        <f>SUM(K136:K157)</f>
        <v>0.99999999999999989</v>
      </c>
      <c r="L135" s="27">
        <v>378</v>
      </c>
      <c r="M135" s="29">
        <f>SUM(M136:M157)</f>
        <v>1.0000000000000002</v>
      </c>
      <c r="N135" s="27">
        <v>245</v>
      </c>
      <c r="O135" s="29">
        <f>SUM(O136:O157)</f>
        <v>1.0000000000000002</v>
      </c>
      <c r="P135" s="27">
        <v>524</v>
      </c>
      <c r="Q135" s="29">
        <f>SUM(Q136:Q157)</f>
        <v>1.0000000000000002</v>
      </c>
      <c r="R135" s="27">
        <v>238</v>
      </c>
      <c r="S135" s="29">
        <f>SUM(S136:S157)</f>
        <v>1</v>
      </c>
      <c r="T135" s="27">
        <v>53</v>
      </c>
      <c r="U135" s="29">
        <f>SUM(U136:U157)</f>
        <v>1</v>
      </c>
      <c r="V135" s="27">
        <v>31</v>
      </c>
      <c r="W135" s="29">
        <f>SUM(W136:W157)</f>
        <v>1</v>
      </c>
      <c r="X135" s="27">
        <v>18</v>
      </c>
      <c r="Y135" s="29">
        <f>SUM(Y136:Y157)</f>
        <v>1</v>
      </c>
      <c r="Z135" s="27">
        <v>5</v>
      </c>
      <c r="AA135" s="29">
        <f>SUM(AA136:AA157)</f>
        <v>1</v>
      </c>
      <c r="AB135" s="27">
        <v>4</v>
      </c>
      <c r="AC135" s="29">
        <f>SUM(AC136:AC157)</f>
        <v>1</v>
      </c>
      <c r="AD135" s="27"/>
      <c r="AE135" s="29"/>
      <c r="AF135" s="27">
        <v>129194</v>
      </c>
    </row>
    <row r="136" spans="1:32" x14ac:dyDescent="0.25">
      <c r="A136" s="22" t="s">
        <v>2</v>
      </c>
      <c r="B136" s="23">
        <v>786</v>
      </c>
      <c r="C136" s="19">
        <f>B136/B$135</f>
        <v>1.0468414954117444E-2</v>
      </c>
      <c r="D136" s="23">
        <v>618</v>
      </c>
      <c r="E136" s="19">
        <f>D136/D$135</f>
        <v>1.3459067447786223E-2</v>
      </c>
      <c r="F136" s="23">
        <v>41</v>
      </c>
      <c r="G136" s="19">
        <f t="shared" ref="G136:G157" si="534">F136/F$135</f>
        <v>8.6901229334463755E-3</v>
      </c>
      <c r="H136" s="23">
        <v>5</v>
      </c>
      <c r="I136" s="19">
        <f t="shared" ref="I136:I157" si="535">H136/H$135</f>
        <v>3.7285607755406414E-3</v>
      </c>
      <c r="J136" s="23">
        <v>1</v>
      </c>
      <c r="K136" s="19">
        <f t="shared" ref="K136:K157" si="536">J136/J$135</f>
        <v>1.5649452269170579E-3</v>
      </c>
      <c r="L136" s="23">
        <v>1</v>
      </c>
      <c r="M136" s="19">
        <f t="shared" ref="M136:M157" si="537">L136/L$135</f>
        <v>2.6455026455026454E-3</v>
      </c>
      <c r="N136" s="23"/>
      <c r="O136" s="19">
        <f t="shared" ref="O136:O157" si="538">N136/N$135</f>
        <v>0</v>
      </c>
      <c r="P136" s="23">
        <v>1</v>
      </c>
      <c r="Q136" s="19">
        <f t="shared" ref="Q136:Q157" si="539">P136/P$135</f>
        <v>1.9083969465648854E-3</v>
      </c>
      <c r="R136" s="23"/>
      <c r="S136" s="19">
        <f t="shared" ref="S136:S157" si="540">R136/R$135</f>
        <v>0</v>
      </c>
      <c r="T136" s="23"/>
      <c r="U136" s="19">
        <f t="shared" ref="U136:U157" si="541">T136/T$135</f>
        <v>0</v>
      </c>
      <c r="V136" s="23"/>
      <c r="W136" s="19">
        <f t="shared" ref="W136:W157" si="542">V136/V$135</f>
        <v>0</v>
      </c>
      <c r="X136" s="23"/>
      <c r="Y136" s="19">
        <f t="shared" ref="Y136:Y157" si="543">X136/X$135</f>
        <v>0</v>
      </c>
      <c r="Z136" s="23"/>
      <c r="AA136" s="19">
        <f t="shared" ref="AA136:AA157" si="544">Z136/Z$135</f>
        <v>0</v>
      </c>
      <c r="AB136" s="23"/>
      <c r="AC136" s="19">
        <f t="shared" ref="AC136:AC157" si="545">AB136/AB$135</f>
        <v>0</v>
      </c>
      <c r="AD136" s="23"/>
      <c r="AE136" s="19"/>
      <c r="AF136" s="23">
        <v>1453</v>
      </c>
    </row>
    <row r="137" spans="1:32" x14ac:dyDescent="0.25">
      <c r="A137" s="22" t="s">
        <v>27</v>
      </c>
      <c r="B137" s="23">
        <v>31</v>
      </c>
      <c r="C137" s="19">
        <f t="shared" ref="C137:E157" si="546">B137/B$135</f>
        <v>4.1287641676544622E-4</v>
      </c>
      <c r="D137" s="23">
        <v>26</v>
      </c>
      <c r="E137" s="19">
        <f t="shared" si="546"/>
        <v>5.6623908356382173E-4</v>
      </c>
      <c r="F137" s="23">
        <v>4</v>
      </c>
      <c r="G137" s="19">
        <f t="shared" si="534"/>
        <v>8.4781687155574396E-4</v>
      </c>
      <c r="H137" s="23"/>
      <c r="I137" s="19">
        <f t="shared" si="535"/>
        <v>0</v>
      </c>
      <c r="J137" s="23"/>
      <c r="K137" s="19">
        <f t="shared" si="536"/>
        <v>0</v>
      </c>
      <c r="L137" s="23"/>
      <c r="M137" s="19">
        <f t="shared" si="537"/>
        <v>0</v>
      </c>
      <c r="N137" s="23"/>
      <c r="O137" s="19">
        <f t="shared" si="538"/>
        <v>0</v>
      </c>
      <c r="P137" s="23"/>
      <c r="Q137" s="19">
        <f t="shared" si="539"/>
        <v>0</v>
      </c>
      <c r="R137" s="23">
        <v>2</v>
      </c>
      <c r="S137" s="19">
        <f t="shared" si="540"/>
        <v>8.4033613445378148E-3</v>
      </c>
      <c r="T137" s="23"/>
      <c r="U137" s="19">
        <f t="shared" si="541"/>
        <v>0</v>
      </c>
      <c r="V137" s="23"/>
      <c r="W137" s="19">
        <f t="shared" si="542"/>
        <v>0</v>
      </c>
      <c r="X137" s="23"/>
      <c r="Y137" s="19">
        <f t="shared" si="543"/>
        <v>0</v>
      </c>
      <c r="Z137" s="23"/>
      <c r="AA137" s="19">
        <f t="shared" si="544"/>
        <v>0</v>
      </c>
      <c r="AB137" s="23"/>
      <c r="AC137" s="19">
        <f t="shared" si="545"/>
        <v>0</v>
      </c>
      <c r="AD137" s="23"/>
      <c r="AE137" s="19"/>
      <c r="AF137" s="23">
        <v>63</v>
      </c>
    </row>
    <row r="138" spans="1:32" x14ac:dyDescent="0.25">
      <c r="A138" s="22" t="s">
        <v>5</v>
      </c>
      <c r="B138" s="23">
        <v>3524</v>
      </c>
      <c r="C138" s="19">
        <f t="shared" si="546"/>
        <v>4.693472557036879E-2</v>
      </c>
      <c r="D138" s="23">
        <v>2307</v>
      </c>
      <c r="E138" s="19">
        <f t="shared" si="546"/>
        <v>5.0242829453143713E-2</v>
      </c>
      <c r="F138" s="23">
        <v>281</v>
      </c>
      <c r="G138" s="19">
        <f t="shared" si="534"/>
        <v>5.9559135226791016E-2</v>
      </c>
      <c r="H138" s="23">
        <v>91</v>
      </c>
      <c r="I138" s="19">
        <f t="shared" si="535"/>
        <v>6.7859806114839674E-2</v>
      </c>
      <c r="J138" s="23">
        <v>42</v>
      </c>
      <c r="K138" s="19">
        <f t="shared" si="536"/>
        <v>6.5727699530516437E-2</v>
      </c>
      <c r="L138" s="23">
        <v>27</v>
      </c>
      <c r="M138" s="19">
        <f t="shared" si="537"/>
        <v>7.1428571428571425E-2</v>
      </c>
      <c r="N138" s="23">
        <v>19</v>
      </c>
      <c r="O138" s="19">
        <f t="shared" si="538"/>
        <v>7.7551020408163265E-2</v>
      </c>
      <c r="P138" s="23">
        <v>36</v>
      </c>
      <c r="Q138" s="19">
        <f t="shared" si="539"/>
        <v>6.8702290076335881E-2</v>
      </c>
      <c r="R138" s="23">
        <v>16</v>
      </c>
      <c r="S138" s="19">
        <f t="shared" si="540"/>
        <v>6.7226890756302518E-2</v>
      </c>
      <c r="T138" s="23">
        <v>7</v>
      </c>
      <c r="U138" s="19">
        <f t="shared" si="541"/>
        <v>0.13207547169811321</v>
      </c>
      <c r="V138" s="23">
        <v>5</v>
      </c>
      <c r="W138" s="19">
        <f t="shared" si="542"/>
        <v>0.16129032258064516</v>
      </c>
      <c r="X138" s="23">
        <v>3</v>
      </c>
      <c r="Y138" s="19">
        <f t="shared" si="543"/>
        <v>0.16666666666666666</v>
      </c>
      <c r="Z138" s="23">
        <v>1</v>
      </c>
      <c r="AA138" s="19">
        <f t="shared" si="544"/>
        <v>0.2</v>
      </c>
      <c r="AB138" s="23">
        <v>2</v>
      </c>
      <c r="AC138" s="19">
        <f t="shared" si="545"/>
        <v>0.5</v>
      </c>
      <c r="AD138" s="23"/>
      <c r="AE138" s="19"/>
      <c r="AF138" s="23">
        <v>6361</v>
      </c>
    </row>
    <row r="139" spans="1:32" x14ac:dyDescent="0.25">
      <c r="A139" s="22" t="s">
        <v>28</v>
      </c>
      <c r="B139" s="23">
        <v>58</v>
      </c>
      <c r="C139" s="19">
        <f t="shared" si="546"/>
        <v>7.7247845717406071E-4</v>
      </c>
      <c r="D139" s="23">
        <v>46</v>
      </c>
      <c r="E139" s="19">
        <f t="shared" si="546"/>
        <v>1.001807609382146E-3</v>
      </c>
      <c r="F139" s="23">
        <v>6</v>
      </c>
      <c r="G139" s="19">
        <f t="shared" si="534"/>
        <v>1.271725307333616E-3</v>
      </c>
      <c r="H139" s="23">
        <v>4</v>
      </c>
      <c r="I139" s="19">
        <f t="shared" si="535"/>
        <v>2.9828486204325128E-3</v>
      </c>
      <c r="J139" s="23">
        <v>2</v>
      </c>
      <c r="K139" s="19">
        <f t="shared" si="536"/>
        <v>3.1298904538341159E-3</v>
      </c>
      <c r="L139" s="23"/>
      <c r="M139" s="19">
        <f t="shared" si="537"/>
        <v>0</v>
      </c>
      <c r="N139" s="23"/>
      <c r="O139" s="19">
        <f t="shared" si="538"/>
        <v>0</v>
      </c>
      <c r="P139" s="23">
        <v>3</v>
      </c>
      <c r="Q139" s="19">
        <f t="shared" si="539"/>
        <v>5.7251908396946565E-3</v>
      </c>
      <c r="R139" s="23"/>
      <c r="S139" s="19">
        <f t="shared" si="540"/>
        <v>0</v>
      </c>
      <c r="T139" s="23"/>
      <c r="U139" s="19">
        <f t="shared" si="541"/>
        <v>0</v>
      </c>
      <c r="V139" s="23"/>
      <c r="W139" s="19">
        <f t="shared" si="542"/>
        <v>0</v>
      </c>
      <c r="X139" s="23"/>
      <c r="Y139" s="19">
        <f t="shared" si="543"/>
        <v>0</v>
      </c>
      <c r="Z139" s="23"/>
      <c r="AA139" s="19">
        <f t="shared" si="544"/>
        <v>0</v>
      </c>
      <c r="AB139" s="23"/>
      <c r="AC139" s="19">
        <f t="shared" si="545"/>
        <v>0</v>
      </c>
      <c r="AD139" s="23"/>
      <c r="AE139" s="19"/>
      <c r="AF139" s="23">
        <v>119</v>
      </c>
    </row>
    <row r="140" spans="1:32" x14ac:dyDescent="0.25">
      <c r="A140" s="22" t="s">
        <v>29</v>
      </c>
      <c r="B140" s="23">
        <v>40</v>
      </c>
      <c r="C140" s="19">
        <f t="shared" si="546"/>
        <v>5.3274376356831775E-4</v>
      </c>
      <c r="D140" s="23">
        <v>49</v>
      </c>
      <c r="E140" s="19">
        <f t="shared" si="546"/>
        <v>1.0671428882548946E-3</v>
      </c>
      <c r="F140" s="23">
        <v>11</v>
      </c>
      <c r="G140" s="19">
        <f t="shared" si="534"/>
        <v>2.3314963967782957E-3</v>
      </c>
      <c r="H140" s="23"/>
      <c r="I140" s="19">
        <f t="shared" si="535"/>
        <v>0</v>
      </c>
      <c r="J140" s="23"/>
      <c r="K140" s="19">
        <f t="shared" si="536"/>
        <v>0</v>
      </c>
      <c r="L140" s="23">
        <v>1</v>
      </c>
      <c r="M140" s="19">
        <f t="shared" si="537"/>
        <v>2.6455026455026454E-3</v>
      </c>
      <c r="N140" s="23"/>
      <c r="O140" s="19">
        <f t="shared" si="538"/>
        <v>0</v>
      </c>
      <c r="P140" s="23"/>
      <c r="Q140" s="19">
        <f t="shared" si="539"/>
        <v>0</v>
      </c>
      <c r="R140" s="23"/>
      <c r="S140" s="19">
        <f t="shared" si="540"/>
        <v>0</v>
      </c>
      <c r="T140" s="23"/>
      <c r="U140" s="19">
        <f t="shared" si="541"/>
        <v>0</v>
      </c>
      <c r="V140" s="23"/>
      <c r="W140" s="19">
        <f t="shared" si="542"/>
        <v>0</v>
      </c>
      <c r="X140" s="23"/>
      <c r="Y140" s="19">
        <f t="shared" si="543"/>
        <v>0</v>
      </c>
      <c r="Z140" s="23"/>
      <c r="AA140" s="19">
        <f t="shared" si="544"/>
        <v>0</v>
      </c>
      <c r="AB140" s="23"/>
      <c r="AC140" s="19">
        <f t="shared" si="545"/>
        <v>0</v>
      </c>
      <c r="AD140" s="23"/>
      <c r="AE140" s="19"/>
      <c r="AF140" s="23">
        <v>101</v>
      </c>
    </row>
    <row r="141" spans="1:32" x14ac:dyDescent="0.25">
      <c r="A141" s="22" t="s">
        <v>24</v>
      </c>
      <c r="B141" s="23">
        <v>3575</v>
      </c>
      <c r="C141" s="19">
        <f t="shared" si="546"/>
        <v>4.7613973868918399E-2</v>
      </c>
      <c r="D141" s="23">
        <v>2339</v>
      </c>
      <c r="E141" s="19">
        <f t="shared" si="546"/>
        <v>5.0939739094453033E-2</v>
      </c>
      <c r="F141" s="23">
        <v>146</v>
      </c>
      <c r="G141" s="19">
        <f t="shared" si="534"/>
        <v>3.0945315811784654E-2</v>
      </c>
      <c r="H141" s="23">
        <v>22</v>
      </c>
      <c r="I141" s="19">
        <f t="shared" si="535"/>
        <v>1.6405667412378821E-2</v>
      </c>
      <c r="J141" s="23">
        <v>6</v>
      </c>
      <c r="K141" s="19">
        <f t="shared" si="536"/>
        <v>9.3896713615023476E-3</v>
      </c>
      <c r="L141" s="23">
        <v>5</v>
      </c>
      <c r="M141" s="19">
        <f t="shared" si="537"/>
        <v>1.3227513227513227E-2</v>
      </c>
      <c r="N141" s="23">
        <v>2</v>
      </c>
      <c r="O141" s="19">
        <f t="shared" si="538"/>
        <v>8.1632653061224497E-3</v>
      </c>
      <c r="P141" s="23">
        <v>5</v>
      </c>
      <c r="Q141" s="19">
        <f t="shared" si="539"/>
        <v>9.5419847328244278E-3</v>
      </c>
      <c r="R141" s="23">
        <v>2</v>
      </c>
      <c r="S141" s="19">
        <f t="shared" si="540"/>
        <v>8.4033613445378148E-3</v>
      </c>
      <c r="T141" s="23">
        <v>1</v>
      </c>
      <c r="U141" s="19">
        <f t="shared" si="541"/>
        <v>1.8867924528301886E-2</v>
      </c>
      <c r="V141" s="23"/>
      <c r="W141" s="19">
        <f t="shared" si="542"/>
        <v>0</v>
      </c>
      <c r="X141" s="23"/>
      <c r="Y141" s="19">
        <f t="shared" si="543"/>
        <v>0</v>
      </c>
      <c r="Z141" s="23"/>
      <c r="AA141" s="19">
        <f t="shared" si="544"/>
        <v>0</v>
      </c>
      <c r="AB141" s="23">
        <v>1</v>
      </c>
      <c r="AC141" s="19">
        <f t="shared" si="545"/>
        <v>0.25</v>
      </c>
      <c r="AD141" s="23"/>
      <c r="AE141" s="19"/>
      <c r="AF141" s="23">
        <v>6104</v>
      </c>
    </row>
    <row r="142" spans="1:32" x14ac:dyDescent="0.25">
      <c r="A142" s="22" t="s">
        <v>9</v>
      </c>
      <c r="B142" s="23">
        <v>13161</v>
      </c>
      <c r="C142" s="19">
        <f t="shared" si="546"/>
        <v>0.17528601680806574</v>
      </c>
      <c r="D142" s="23">
        <v>6653</v>
      </c>
      <c r="E142" s="19">
        <f t="shared" si="546"/>
        <v>0.1448918701134656</v>
      </c>
      <c r="F142" s="23">
        <v>615</v>
      </c>
      <c r="G142" s="19">
        <f t="shared" si="534"/>
        <v>0.13035184400169564</v>
      </c>
      <c r="H142" s="23">
        <v>144</v>
      </c>
      <c r="I142" s="19">
        <f t="shared" si="535"/>
        <v>0.10738255033557047</v>
      </c>
      <c r="J142" s="23">
        <v>66</v>
      </c>
      <c r="K142" s="19">
        <f t="shared" si="536"/>
        <v>0.10328638497652583</v>
      </c>
      <c r="L142" s="23">
        <v>28</v>
      </c>
      <c r="M142" s="19">
        <f t="shared" si="537"/>
        <v>7.407407407407407E-2</v>
      </c>
      <c r="N142" s="23">
        <v>30</v>
      </c>
      <c r="O142" s="19">
        <f t="shared" si="538"/>
        <v>0.12244897959183673</v>
      </c>
      <c r="P142" s="23">
        <v>53</v>
      </c>
      <c r="Q142" s="19">
        <f t="shared" si="539"/>
        <v>0.10114503816793893</v>
      </c>
      <c r="R142" s="23">
        <v>25</v>
      </c>
      <c r="S142" s="19">
        <f t="shared" si="540"/>
        <v>0.10504201680672269</v>
      </c>
      <c r="T142" s="23">
        <v>6</v>
      </c>
      <c r="U142" s="19">
        <f t="shared" si="541"/>
        <v>0.11320754716981132</v>
      </c>
      <c r="V142" s="23">
        <v>2</v>
      </c>
      <c r="W142" s="19">
        <f t="shared" si="542"/>
        <v>6.4516129032258063E-2</v>
      </c>
      <c r="X142" s="23"/>
      <c r="Y142" s="19">
        <f t="shared" si="543"/>
        <v>0</v>
      </c>
      <c r="Z142" s="23">
        <v>1</v>
      </c>
      <c r="AA142" s="19">
        <f t="shared" si="544"/>
        <v>0.2</v>
      </c>
      <c r="AB142" s="23">
        <v>1</v>
      </c>
      <c r="AC142" s="19">
        <f t="shared" si="545"/>
        <v>0.25</v>
      </c>
      <c r="AD142" s="23"/>
      <c r="AE142" s="19"/>
      <c r="AF142" s="23">
        <v>20785</v>
      </c>
    </row>
    <row r="143" spans="1:32" x14ac:dyDescent="0.25">
      <c r="A143" s="22" t="s">
        <v>13</v>
      </c>
      <c r="B143" s="23">
        <v>3204</v>
      </c>
      <c r="C143" s="19">
        <f t="shared" si="546"/>
        <v>4.267277546182225E-2</v>
      </c>
      <c r="D143" s="23">
        <v>2233</v>
      </c>
      <c r="E143" s="19">
        <f t="shared" si="546"/>
        <v>4.8631225907615913E-2</v>
      </c>
      <c r="F143" s="23">
        <v>224</v>
      </c>
      <c r="G143" s="19">
        <f t="shared" si="534"/>
        <v>4.7477744807121663E-2</v>
      </c>
      <c r="H143" s="23">
        <v>55</v>
      </c>
      <c r="I143" s="19">
        <f t="shared" si="535"/>
        <v>4.1014168530947054E-2</v>
      </c>
      <c r="J143" s="23">
        <v>35</v>
      </c>
      <c r="K143" s="19">
        <f t="shared" si="536"/>
        <v>5.4773082942097026E-2</v>
      </c>
      <c r="L143" s="23">
        <v>11</v>
      </c>
      <c r="M143" s="19">
        <f t="shared" si="537"/>
        <v>2.9100529100529099E-2</v>
      </c>
      <c r="N143" s="23">
        <v>10</v>
      </c>
      <c r="O143" s="19">
        <f t="shared" si="538"/>
        <v>4.0816326530612242E-2</v>
      </c>
      <c r="P143" s="23">
        <v>30</v>
      </c>
      <c r="Q143" s="19">
        <f t="shared" si="539"/>
        <v>5.7251908396946563E-2</v>
      </c>
      <c r="R143" s="23">
        <v>18</v>
      </c>
      <c r="S143" s="19">
        <f t="shared" si="540"/>
        <v>7.5630252100840331E-2</v>
      </c>
      <c r="T143" s="23">
        <v>2</v>
      </c>
      <c r="U143" s="19">
        <f t="shared" si="541"/>
        <v>3.7735849056603772E-2</v>
      </c>
      <c r="V143" s="23">
        <v>5</v>
      </c>
      <c r="W143" s="19">
        <f t="shared" si="542"/>
        <v>0.16129032258064516</v>
      </c>
      <c r="X143" s="23">
        <v>2</v>
      </c>
      <c r="Y143" s="19">
        <f t="shared" si="543"/>
        <v>0.1111111111111111</v>
      </c>
      <c r="Z143" s="23"/>
      <c r="AA143" s="19">
        <f t="shared" si="544"/>
        <v>0</v>
      </c>
      <c r="AB143" s="23"/>
      <c r="AC143" s="19">
        <f t="shared" si="545"/>
        <v>0</v>
      </c>
      <c r="AD143" s="23"/>
      <c r="AE143" s="19"/>
      <c r="AF143" s="23">
        <v>5829</v>
      </c>
    </row>
    <row r="144" spans="1:32" x14ac:dyDescent="0.25">
      <c r="A144" s="22" t="s">
        <v>15</v>
      </c>
      <c r="B144" s="23">
        <v>9646</v>
      </c>
      <c r="C144" s="19">
        <f t="shared" si="546"/>
        <v>0.12847115858449981</v>
      </c>
      <c r="D144" s="23">
        <v>14604</v>
      </c>
      <c r="E144" s="19">
        <f t="shared" si="546"/>
        <v>0.31805213755254047</v>
      </c>
      <c r="F144" s="23">
        <v>2219</v>
      </c>
      <c r="G144" s="19">
        <f t="shared" si="534"/>
        <v>0.47032640949554894</v>
      </c>
      <c r="H144" s="23">
        <v>645</v>
      </c>
      <c r="I144" s="19">
        <f t="shared" si="535"/>
        <v>0.48098434004474272</v>
      </c>
      <c r="J144" s="23">
        <v>298</v>
      </c>
      <c r="K144" s="19">
        <f t="shared" si="536"/>
        <v>0.46635367762128327</v>
      </c>
      <c r="L144" s="23">
        <v>211</v>
      </c>
      <c r="M144" s="19">
        <f t="shared" si="537"/>
        <v>0.55820105820105825</v>
      </c>
      <c r="N144" s="23">
        <v>108</v>
      </c>
      <c r="O144" s="19">
        <f t="shared" si="538"/>
        <v>0.44081632653061226</v>
      </c>
      <c r="P144" s="23">
        <v>232</v>
      </c>
      <c r="Q144" s="19">
        <f t="shared" si="539"/>
        <v>0.44274809160305345</v>
      </c>
      <c r="R144" s="23">
        <v>90</v>
      </c>
      <c r="S144" s="19">
        <f t="shared" si="540"/>
        <v>0.37815126050420167</v>
      </c>
      <c r="T144" s="23">
        <v>17</v>
      </c>
      <c r="U144" s="19">
        <f t="shared" si="541"/>
        <v>0.32075471698113206</v>
      </c>
      <c r="V144" s="23">
        <v>6</v>
      </c>
      <c r="W144" s="19">
        <f t="shared" si="542"/>
        <v>0.19354838709677419</v>
      </c>
      <c r="X144" s="23"/>
      <c r="Y144" s="19">
        <f t="shared" si="543"/>
        <v>0</v>
      </c>
      <c r="Z144" s="23"/>
      <c r="AA144" s="19">
        <f t="shared" si="544"/>
        <v>0</v>
      </c>
      <c r="AB144" s="23"/>
      <c r="AC144" s="19">
        <f t="shared" si="545"/>
        <v>0</v>
      </c>
      <c r="AD144" s="23"/>
      <c r="AE144" s="19"/>
      <c r="AF144" s="23">
        <v>28076</v>
      </c>
    </row>
    <row r="145" spans="1:32" x14ac:dyDescent="0.25">
      <c r="A145" s="22" t="s">
        <v>18</v>
      </c>
      <c r="B145" s="23">
        <v>2596</v>
      </c>
      <c r="C145" s="19">
        <f t="shared" si="546"/>
        <v>3.4575070255583817E-2</v>
      </c>
      <c r="D145" s="23">
        <v>1674</v>
      </c>
      <c r="E145" s="19">
        <f t="shared" si="546"/>
        <v>3.6457085610993749E-2</v>
      </c>
      <c r="F145" s="23">
        <v>98</v>
      </c>
      <c r="G145" s="19">
        <f t="shared" si="534"/>
        <v>2.0771513353115726E-2</v>
      </c>
      <c r="H145" s="23">
        <v>31</v>
      </c>
      <c r="I145" s="19">
        <f t="shared" si="535"/>
        <v>2.3117076808351976E-2</v>
      </c>
      <c r="J145" s="23">
        <v>15</v>
      </c>
      <c r="K145" s="19">
        <f t="shared" si="536"/>
        <v>2.3474178403755867E-2</v>
      </c>
      <c r="L145" s="23">
        <v>8</v>
      </c>
      <c r="M145" s="19">
        <f t="shared" si="537"/>
        <v>2.1164021164021163E-2</v>
      </c>
      <c r="N145" s="23">
        <v>5</v>
      </c>
      <c r="O145" s="19">
        <f t="shared" si="538"/>
        <v>2.0408163265306121E-2</v>
      </c>
      <c r="P145" s="23">
        <v>14</v>
      </c>
      <c r="Q145" s="19">
        <f t="shared" si="539"/>
        <v>2.6717557251908396E-2</v>
      </c>
      <c r="R145" s="23">
        <v>5</v>
      </c>
      <c r="S145" s="19">
        <f t="shared" si="540"/>
        <v>2.100840336134454E-2</v>
      </c>
      <c r="T145" s="23"/>
      <c r="U145" s="19">
        <f t="shared" si="541"/>
        <v>0</v>
      </c>
      <c r="V145" s="23"/>
      <c r="W145" s="19">
        <f t="shared" si="542"/>
        <v>0</v>
      </c>
      <c r="X145" s="23"/>
      <c r="Y145" s="19">
        <f t="shared" si="543"/>
        <v>0</v>
      </c>
      <c r="Z145" s="23"/>
      <c r="AA145" s="19">
        <f t="shared" si="544"/>
        <v>0</v>
      </c>
      <c r="AB145" s="23"/>
      <c r="AC145" s="19">
        <f t="shared" si="545"/>
        <v>0</v>
      </c>
      <c r="AD145" s="23"/>
      <c r="AE145" s="19"/>
      <c r="AF145" s="23">
        <v>4446</v>
      </c>
    </row>
    <row r="146" spans="1:32" x14ac:dyDescent="0.25">
      <c r="A146" s="22" t="s">
        <v>25</v>
      </c>
      <c r="B146" s="23">
        <v>593</v>
      </c>
      <c r="C146" s="19">
        <f t="shared" si="546"/>
        <v>7.8979262949003103E-3</v>
      </c>
      <c r="D146" s="23">
        <v>310</v>
      </c>
      <c r="E146" s="19">
        <f t="shared" si="546"/>
        <v>6.7513121501840273E-3</v>
      </c>
      <c r="F146" s="23">
        <v>33</v>
      </c>
      <c r="G146" s="19">
        <f t="shared" si="534"/>
        <v>6.994489190334888E-3</v>
      </c>
      <c r="H146" s="23">
        <v>9</v>
      </c>
      <c r="I146" s="19">
        <f t="shared" si="535"/>
        <v>6.7114093959731542E-3</v>
      </c>
      <c r="J146" s="23">
        <v>4</v>
      </c>
      <c r="K146" s="19">
        <f t="shared" si="536"/>
        <v>6.2597809076682318E-3</v>
      </c>
      <c r="L146" s="23">
        <v>2</v>
      </c>
      <c r="M146" s="19">
        <f t="shared" si="537"/>
        <v>5.2910052910052907E-3</v>
      </c>
      <c r="N146" s="23">
        <v>2</v>
      </c>
      <c r="O146" s="19">
        <f t="shared" si="538"/>
        <v>8.1632653061224497E-3</v>
      </c>
      <c r="P146" s="23">
        <v>4</v>
      </c>
      <c r="Q146" s="19">
        <f t="shared" si="539"/>
        <v>7.6335877862595417E-3</v>
      </c>
      <c r="R146" s="23">
        <v>2</v>
      </c>
      <c r="S146" s="19">
        <f t="shared" si="540"/>
        <v>8.4033613445378148E-3</v>
      </c>
      <c r="T146" s="23"/>
      <c r="U146" s="19">
        <f t="shared" si="541"/>
        <v>0</v>
      </c>
      <c r="V146" s="23"/>
      <c r="W146" s="19">
        <f t="shared" si="542"/>
        <v>0</v>
      </c>
      <c r="X146" s="23"/>
      <c r="Y146" s="19">
        <f t="shared" si="543"/>
        <v>0</v>
      </c>
      <c r="Z146" s="23"/>
      <c r="AA146" s="19">
        <f t="shared" si="544"/>
        <v>0</v>
      </c>
      <c r="AB146" s="23"/>
      <c r="AC146" s="19">
        <f t="shared" si="545"/>
        <v>0</v>
      </c>
      <c r="AD146" s="23"/>
      <c r="AE146" s="19"/>
      <c r="AF146" s="23">
        <v>959</v>
      </c>
    </row>
    <row r="147" spans="1:32" x14ac:dyDescent="0.25">
      <c r="A147" s="22" t="s">
        <v>32</v>
      </c>
      <c r="B147" s="23">
        <v>600</v>
      </c>
      <c r="C147" s="19">
        <f t="shared" si="546"/>
        <v>7.9911564535247656E-3</v>
      </c>
      <c r="D147" s="23">
        <v>114</v>
      </c>
      <c r="E147" s="19">
        <f t="shared" si="546"/>
        <v>2.4827405971644487E-3</v>
      </c>
      <c r="F147" s="23">
        <v>3</v>
      </c>
      <c r="G147" s="19">
        <f t="shared" si="534"/>
        <v>6.3586265366680802E-4</v>
      </c>
      <c r="H147" s="23">
        <v>1</v>
      </c>
      <c r="I147" s="19">
        <f t="shared" si="535"/>
        <v>7.4571215510812821E-4</v>
      </c>
      <c r="J147" s="23"/>
      <c r="K147" s="19">
        <f t="shared" si="536"/>
        <v>0</v>
      </c>
      <c r="L147" s="23"/>
      <c r="M147" s="19">
        <f t="shared" si="537"/>
        <v>0</v>
      </c>
      <c r="N147" s="23"/>
      <c r="O147" s="19">
        <f t="shared" si="538"/>
        <v>0</v>
      </c>
      <c r="P147" s="23"/>
      <c r="Q147" s="19">
        <f t="shared" si="539"/>
        <v>0</v>
      </c>
      <c r="R147" s="23"/>
      <c r="S147" s="19">
        <f t="shared" si="540"/>
        <v>0</v>
      </c>
      <c r="T147" s="23"/>
      <c r="U147" s="19">
        <f t="shared" si="541"/>
        <v>0</v>
      </c>
      <c r="V147" s="23"/>
      <c r="W147" s="19">
        <f t="shared" si="542"/>
        <v>0</v>
      </c>
      <c r="X147" s="23"/>
      <c r="Y147" s="19">
        <f t="shared" si="543"/>
        <v>0</v>
      </c>
      <c r="Z147" s="23"/>
      <c r="AA147" s="19">
        <f t="shared" si="544"/>
        <v>0</v>
      </c>
      <c r="AB147" s="23"/>
      <c r="AC147" s="19">
        <f t="shared" si="545"/>
        <v>0</v>
      </c>
      <c r="AD147" s="23"/>
      <c r="AE147" s="19"/>
      <c r="AF147" s="23">
        <v>718</v>
      </c>
    </row>
    <row r="148" spans="1:32" x14ac:dyDescent="0.25">
      <c r="A148" s="22" t="s">
        <v>30</v>
      </c>
      <c r="B148" s="23">
        <v>1439</v>
      </c>
      <c r="C148" s="19">
        <f t="shared" si="546"/>
        <v>1.9165456894370232E-2</v>
      </c>
      <c r="D148" s="23">
        <v>1194</v>
      </c>
      <c r="E148" s="19">
        <f t="shared" si="546"/>
        <v>2.6003440991353963E-2</v>
      </c>
      <c r="F148" s="23">
        <v>171</v>
      </c>
      <c r="G148" s="19">
        <f t="shared" si="534"/>
        <v>3.6244171259008057E-2</v>
      </c>
      <c r="H148" s="23">
        <v>44</v>
      </c>
      <c r="I148" s="19">
        <f t="shared" si="535"/>
        <v>3.2811334824757642E-2</v>
      </c>
      <c r="J148" s="23">
        <v>23</v>
      </c>
      <c r="K148" s="19">
        <f t="shared" si="536"/>
        <v>3.5993740219092331E-2</v>
      </c>
      <c r="L148" s="23">
        <v>10</v>
      </c>
      <c r="M148" s="19">
        <f t="shared" si="537"/>
        <v>2.6455026455026454E-2</v>
      </c>
      <c r="N148" s="23">
        <v>9</v>
      </c>
      <c r="O148" s="19">
        <f t="shared" si="538"/>
        <v>3.6734693877551024E-2</v>
      </c>
      <c r="P148" s="23">
        <v>7</v>
      </c>
      <c r="Q148" s="19">
        <f t="shared" si="539"/>
        <v>1.3358778625954198E-2</v>
      </c>
      <c r="R148" s="23">
        <v>5</v>
      </c>
      <c r="S148" s="19">
        <f t="shared" si="540"/>
        <v>2.100840336134454E-2</v>
      </c>
      <c r="T148" s="23"/>
      <c r="U148" s="19">
        <f t="shared" si="541"/>
        <v>0</v>
      </c>
      <c r="V148" s="23"/>
      <c r="W148" s="19">
        <f t="shared" si="542"/>
        <v>0</v>
      </c>
      <c r="X148" s="23"/>
      <c r="Y148" s="19">
        <f t="shared" si="543"/>
        <v>0</v>
      </c>
      <c r="Z148" s="23"/>
      <c r="AA148" s="19">
        <f t="shared" si="544"/>
        <v>0</v>
      </c>
      <c r="AB148" s="23"/>
      <c r="AC148" s="19">
        <f t="shared" si="545"/>
        <v>0</v>
      </c>
      <c r="AD148" s="23"/>
      <c r="AE148" s="19"/>
      <c r="AF148" s="23">
        <v>2902</v>
      </c>
    </row>
    <row r="149" spans="1:32" x14ac:dyDescent="0.25">
      <c r="A149" s="22" t="s">
        <v>19</v>
      </c>
      <c r="B149" s="23">
        <v>8555</v>
      </c>
      <c r="C149" s="19">
        <f t="shared" si="546"/>
        <v>0.11394057243317396</v>
      </c>
      <c r="D149" s="23">
        <v>5694</v>
      </c>
      <c r="E149" s="19">
        <f t="shared" si="546"/>
        <v>0.12400635930047695</v>
      </c>
      <c r="F149" s="23">
        <v>205</v>
      </c>
      <c r="G149" s="19">
        <f t="shared" si="534"/>
        <v>4.3450614667231879E-2</v>
      </c>
      <c r="H149" s="23">
        <v>48</v>
      </c>
      <c r="I149" s="19">
        <f t="shared" si="535"/>
        <v>3.5794183445190156E-2</v>
      </c>
      <c r="J149" s="23">
        <v>22</v>
      </c>
      <c r="K149" s="19">
        <f t="shared" si="536"/>
        <v>3.4428794992175271E-2</v>
      </c>
      <c r="L149" s="23">
        <v>9</v>
      </c>
      <c r="M149" s="19">
        <f t="shared" si="537"/>
        <v>2.3809523809523808E-2</v>
      </c>
      <c r="N149" s="23">
        <v>11</v>
      </c>
      <c r="O149" s="19">
        <f t="shared" si="538"/>
        <v>4.4897959183673466E-2</v>
      </c>
      <c r="P149" s="23">
        <v>13</v>
      </c>
      <c r="Q149" s="19">
        <f t="shared" si="539"/>
        <v>2.4809160305343511E-2</v>
      </c>
      <c r="R149" s="23">
        <v>5</v>
      </c>
      <c r="S149" s="19">
        <f t="shared" si="540"/>
        <v>2.100840336134454E-2</v>
      </c>
      <c r="T149" s="23">
        <v>1</v>
      </c>
      <c r="U149" s="19">
        <f t="shared" si="541"/>
        <v>1.8867924528301886E-2</v>
      </c>
      <c r="V149" s="23">
        <v>3</v>
      </c>
      <c r="W149" s="19">
        <f t="shared" si="542"/>
        <v>9.6774193548387094E-2</v>
      </c>
      <c r="X149" s="23"/>
      <c r="Y149" s="19">
        <f t="shared" si="543"/>
        <v>0</v>
      </c>
      <c r="Z149" s="23"/>
      <c r="AA149" s="19">
        <f t="shared" si="544"/>
        <v>0</v>
      </c>
      <c r="AB149" s="23"/>
      <c r="AC149" s="19">
        <f t="shared" si="545"/>
        <v>0</v>
      </c>
      <c r="AD149" s="23"/>
      <c r="AE149" s="19"/>
      <c r="AF149" s="23">
        <v>14566</v>
      </c>
    </row>
    <row r="150" spans="1:32" x14ac:dyDescent="0.25">
      <c r="A150" s="22" t="s">
        <v>21</v>
      </c>
      <c r="B150" s="23">
        <v>4405</v>
      </c>
      <c r="C150" s="19">
        <f t="shared" si="546"/>
        <v>5.8668406962960988E-2</v>
      </c>
      <c r="D150" s="23">
        <v>2453</v>
      </c>
      <c r="E150" s="19">
        <f t="shared" si="546"/>
        <v>5.342247969161748E-2</v>
      </c>
      <c r="F150" s="23">
        <v>278</v>
      </c>
      <c r="G150" s="19">
        <f t="shared" si="534"/>
        <v>5.8923272573124207E-2</v>
      </c>
      <c r="H150" s="23">
        <v>133</v>
      </c>
      <c r="I150" s="19">
        <f t="shared" si="535"/>
        <v>9.9179716629381062E-2</v>
      </c>
      <c r="J150" s="23">
        <v>77</v>
      </c>
      <c r="K150" s="19">
        <f t="shared" si="536"/>
        <v>0.12050078247261346</v>
      </c>
      <c r="L150" s="23">
        <v>32</v>
      </c>
      <c r="M150" s="19">
        <f t="shared" si="537"/>
        <v>8.4656084656084651E-2</v>
      </c>
      <c r="N150" s="23">
        <v>33</v>
      </c>
      <c r="O150" s="19">
        <f t="shared" si="538"/>
        <v>0.13469387755102041</v>
      </c>
      <c r="P150" s="23">
        <v>85</v>
      </c>
      <c r="Q150" s="19">
        <f t="shared" si="539"/>
        <v>0.16221374045801526</v>
      </c>
      <c r="R150" s="23">
        <v>51</v>
      </c>
      <c r="S150" s="19">
        <f t="shared" si="540"/>
        <v>0.21428571428571427</v>
      </c>
      <c r="T150" s="23">
        <v>14</v>
      </c>
      <c r="U150" s="19">
        <f t="shared" si="541"/>
        <v>0.26415094339622641</v>
      </c>
      <c r="V150" s="23">
        <v>7</v>
      </c>
      <c r="W150" s="19">
        <f t="shared" si="542"/>
        <v>0.22580645161290322</v>
      </c>
      <c r="X150" s="23">
        <v>11</v>
      </c>
      <c r="Y150" s="19">
        <f t="shared" si="543"/>
        <v>0.61111111111111116</v>
      </c>
      <c r="Z150" s="23">
        <v>3</v>
      </c>
      <c r="AA150" s="19">
        <f t="shared" si="544"/>
        <v>0.6</v>
      </c>
      <c r="AB150" s="23"/>
      <c r="AC150" s="19">
        <f t="shared" si="545"/>
        <v>0</v>
      </c>
      <c r="AD150" s="23"/>
      <c r="AE150" s="19"/>
      <c r="AF150" s="23">
        <v>7582</v>
      </c>
    </row>
    <row r="151" spans="1:32" x14ac:dyDescent="0.25">
      <c r="A151" s="22" t="s">
        <v>33</v>
      </c>
      <c r="B151" s="23">
        <v>10</v>
      </c>
      <c r="C151" s="19">
        <f t="shared" si="546"/>
        <v>1.3318594089207944E-4</v>
      </c>
      <c r="D151" s="23">
        <v>3</v>
      </c>
      <c r="E151" s="19">
        <f t="shared" si="546"/>
        <v>6.5335278872748662E-5</v>
      </c>
      <c r="F151" s="23"/>
      <c r="G151" s="19">
        <f t="shared" si="534"/>
        <v>0</v>
      </c>
      <c r="H151" s="23"/>
      <c r="I151" s="19">
        <f t="shared" si="535"/>
        <v>0</v>
      </c>
      <c r="J151" s="23"/>
      <c r="K151" s="19">
        <f t="shared" si="536"/>
        <v>0</v>
      </c>
      <c r="L151" s="23"/>
      <c r="M151" s="19">
        <f t="shared" si="537"/>
        <v>0</v>
      </c>
      <c r="N151" s="23"/>
      <c r="O151" s="19">
        <f t="shared" si="538"/>
        <v>0</v>
      </c>
      <c r="P151" s="23"/>
      <c r="Q151" s="19">
        <f t="shared" si="539"/>
        <v>0</v>
      </c>
      <c r="R151" s="23"/>
      <c r="S151" s="19">
        <f t="shared" si="540"/>
        <v>0</v>
      </c>
      <c r="T151" s="23"/>
      <c r="U151" s="19">
        <f t="shared" si="541"/>
        <v>0</v>
      </c>
      <c r="V151" s="23"/>
      <c r="W151" s="19">
        <f t="shared" si="542"/>
        <v>0</v>
      </c>
      <c r="X151" s="23"/>
      <c r="Y151" s="19">
        <f t="shared" si="543"/>
        <v>0</v>
      </c>
      <c r="Z151" s="23"/>
      <c r="AA151" s="19">
        <f t="shared" si="544"/>
        <v>0</v>
      </c>
      <c r="AB151" s="23"/>
      <c r="AC151" s="19">
        <f t="shared" si="545"/>
        <v>0</v>
      </c>
      <c r="AD151" s="23"/>
      <c r="AE151" s="19"/>
      <c r="AF151" s="23">
        <v>13</v>
      </c>
    </row>
    <row r="152" spans="1:32" x14ac:dyDescent="0.25">
      <c r="A152" s="22" t="s">
        <v>26</v>
      </c>
      <c r="B152" s="23">
        <v>2886</v>
      </c>
      <c r="C152" s="19">
        <f t="shared" si="546"/>
        <v>3.8437462541454123E-2</v>
      </c>
      <c r="D152" s="23">
        <v>882</v>
      </c>
      <c r="E152" s="19">
        <f t="shared" si="546"/>
        <v>1.9208571988588104E-2</v>
      </c>
      <c r="F152" s="23">
        <v>47</v>
      </c>
      <c r="G152" s="19">
        <f t="shared" si="534"/>
        <v>9.961848240779992E-3</v>
      </c>
      <c r="H152" s="23">
        <v>12</v>
      </c>
      <c r="I152" s="19">
        <f t="shared" si="535"/>
        <v>8.948545861297539E-3</v>
      </c>
      <c r="J152" s="23">
        <v>1</v>
      </c>
      <c r="K152" s="19">
        <f t="shared" si="536"/>
        <v>1.5649452269170579E-3</v>
      </c>
      <c r="L152" s="23">
        <v>2</v>
      </c>
      <c r="M152" s="19">
        <f t="shared" si="537"/>
        <v>5.2910052910052907E-3</v>
      </c>
      <c r="N152" s="23">
        <v>1</v>
      </c>
      <c r="O152" s="19">
        <f t="shared" si="538"/>
        <v>4.0816326530612249E-3</v>
      </c>
      <c r="P152" s="23"/>
      <c r="Q152" s="19">
        <f t="shared" si="539"/>
        <v>0</v>
      </c>
      <c r="R152" s="23"/>
      <c r="S152" s="19">
        <f t="shared" si="540"/>
        <v>0</v>
      </c>
      <c r="T152" s="23"/>
      <c r="U152" s="19">
        <f t="shared" si="541"/>
        <v>0</v>
      </c>
      <c r="V152" s="23"/>
      <c r="W152" s="19">
        <f t="shared" si="542"/>
        <v>0</v>
      </c>
      <c r="X152" s="23"/>
      <c r="Y152" s="19">
        <f t="shared" si="543"/>
        <v>0</v>
      </c>
      <c r="Z152" s="23"/>
      <c r="AA152" s="19">
        <f t="shared" si="544"/>
        <v>0</v>
      </c>
      <c r="AB152" s="23"/>
      <c r="AC152" s="19">
        <f t="shared" si="545"/>
        <v>0</v>
      </c>
      <c r="AD152" s="23"/>
      <c r="AE152" s="19"/>
      <c r="AF152" s="23">
        <v>3831</v>
      </c>
    </row>
    <row r="153" spans="1:32" x14ac:dyDescent="0.25">
      <c r="A153" s="22" t="s">
        <v>31</v>
      </c>
      <c r="B153" s="23">
        <v>5734</v>
      </c>
      <c r="C153" s="19">
        <f t="shared" si="546"/>
        <v>7.6368818507518352E-2</v>
      </c>
      <c r="D153" s="23">
        <v>1014</v>
      </c>
      <c r="E153" s="19">
        <f t="shared" si="546"/>
        <v>2.2083324258989047E-2</v>
      </c>
      <c r="F153" s="23">
        <v>24</v>
      </c>
      <c r="G153" s="19">
        <f t="shared" si="534"/>
        <v>5.0869012293344642E-3</v>
      </c>
      <c r="H153" s="23">
        <v>6</v>
      </c>
      <c r="I153" s="19">
        <f t="shared" si="535"/>
        <v>4.4742729306487695E-3</v>
      </c>
      <c r="J153" s="23">
        <v>1</v>
      </c>
      <c r="K153" s="19">
        <f t="shared" si="536"/>
        <v>1.5649452269170579E-3</v>
      </c>
      <c r="L153" s="23">
        <v>1</v>
      </c>
      <c r="M153" s="19">
        <f t="shared" si="537"/>
        <v>2.6455026455026454E-3</v>
      </c>
      <c r="N153" s="23">
        <v>3</v>
      </c>
      <c r="O153" s="19">
        <f t="shared" si="538"/>
        <v>1.2244897959183673E-2</v>
      </c>
      <c r="P153" s="23">
        <v>4</v>
      </c>
      <c r="Q153" s="19">
        <f t="shared" si="539"/>
        <v>7.6335877862595417E-3</v>
      </c>
      <c r="R153" s="23">
        <v>1</v>
      </c>
      <c r="S153" s="19">
        <f t="shared" si="540"/>
        <v>4.2016806722689074E-3</v>
      </c>
      <c r="T153" s="23"/>
      <c r="U153" s="19">
        <f t="shared" si="541"/>
        <v>0</v>
      </c>
      <c r="V153" s="23"/>
      <c r="W153" s="19">
        <f t="shared" si="542"/>
        <v>0</v>
      </c>
      <c r="X153" s="23">
        <v>1</v>
      </c>
      <c r="Y153" s="19">
        <f t="shared" si="543"/>
        <v>5.5555555555555552E-2</v>
      </c>
      <c r="Z153" s="23"/>
      <c r="AA153" s="19">
        <f t="shared" si="544"/>
        <v>0</v>
      </c>
      <c r="AB153" s="23"/>
      <c r="AC153" s="19">
        <f t="shared" si="545"/>
        <v>0</v>
      </c>
      <c r="AD153" s="23"/>
      <c r="AE153" s="19"/>
      <c r="AF153" s="23">
        <v>6789</v>
      </c>
    </row>
    <row r="154" spans="1:32" x14ac:dyDescent="0.25">
      <c r="A154" s="22" t="s">
        <v>22</v>
      </c>
      <c r="B154" s="23">
        <v>4916</v>
      </c>
      <c r="C154" s="19">
        <f t="shared" si="546"/>
        <v>6.547420854254625E-2</v>
      </c>
      <c r="D154" s="23">
        <v>2397</v>
      </c>
      <c r="E154" s="19">
        <f t="shared" si="546"/>
        <v>5.2202887819326173E-2</v>
      </c>
      <c r="F154" s="23">
        <v>276</v>
      </c>
      <c r="G154" s="19">
        <f t="shared" si="534"/>
        <v>5.8499364137346334E-2</v>
      </c>
      <c r="H154" s="23">
        <v>85</v>
      </c>
      <c r="I154" s="19">
        <f t="shared" si="535"/>
        <v>6.3385533184190906E-2</v>
      </c>
      <c r="J154" s="23">
        <v>44</v>
      </c>
      <c r="K154" s="19">
        <f t="shared" si="536"/>
        <v>6.8857589984350542E-2</v>
      </c>
      <c r="L154" s="23">
        <v>25</v>
      </c>
      <c r="M154" s="19">
        <f t="shared" si="537"/>
        <v>6.6137566137566134E-2</v>
      </c>
      <c r="N154" s="23">
        <v>12</v>
      </c>
      <c r="O154" s="19">
        <f t="shared" si="538"/>
        <v>4.8979591836734691E-2</v>
      </c>
      <c r="P154" s="23">
        <v>36</v>
      </c>
      <c r="Q154" s="19">
        <f t="shared" si="539"/>
        <v>6.8702290076335881E-2</v>
      </c>
      <c r="R154" s="23">
        <v>15</v>
      </c>
      <c r="S154" s="19">
        <f t="shared" si="540"/>
        <v>6.3025210084033612E-2</v>
      </c>
      <c r="T154" s="23">
        <v>5</v>
      </c>
      <c r="U154" s="19">
        <f t="shared" si="541"/>
        <v>9.4339622641509441E-2</v>
      </c>
      <c r="V154" s="23">
        <v>3</v>
      </c>
      <c r="W154" s="19">
        <f t="shared" si="542"/>
        <v>9.6774193548387094E-2</v>
      </c>
      <c r="X154" s="23">
        <v>1</v>
      </c>
      <c r="Y154" s="19">
        <f t="shared" si="543"/>
        <v>5.5555555555555552E-2</v>
      </c>
      <c r="Z154" s="23"/>
      <c r="AA154" s="19">
        <f t="shared" si="544"/>
        <v>0</v>
      </c>
      <c r="AB154" s="23"/>
      <c r="AC154" s="19">
        <f t="shared" si="545"/>
        <v>0</v>
      </c>
      <c r="AD154" s="23"/>
      <c r="AE154" s="19"/>
      <c r="AF154" s="23">
        <v>7815</v>
      </c>
    </row>
    <row r="155" spans="1:32" x14ac:dyDescent="0.25">
      <c r="A155" s="22" t="s">
        <v>23</v>
      </c>
      <c r="B155" s="23">
        <v>9284</v>
      </c>
      <c r="C155" s="19">
        <f t="shared" si="546"/>
        <v>0.12364982752420654</v>
      </c>
      <c r="D155" s="23">
        <v>1291</v>
      </c>
      <c r="E155" s="19">
        <f t="shared" si="546"/>
        <v>2.8115948341572838E-2</v>
      </c>
      <c r="F155" s="23">
        <v>35</v>
      </c>
      <c r="G155" s="19">
        <f t="shared" si="534"/>
        <v>7.4183976261127599E-3</v>
      </c>
      <c r="H155" s="23">
        <v>6</v>
      </c>
      <c r="I155" s="19">
        <f t="shared" si="535"/>
        <v>4.4742729306487695E-3</v>
      </c>
      <c r="J155" s="23">
        <v>2</v>
      </c>
      <c r="K155" s="19">
        <f t="shared" si="536"/>
        <v>3.1298904538341159E-3</v>
      </c>
      <c r="L155" s="23">
        <v>5</v>
      </c>
      <c r="M155" s="19">
        <f t="shared" si="537"/>
        <v>1.3227513227513227E-2</v>
      </c>
      <c r="N155" s="23"/>
      <c r="O155" s="19">
        <f t="shared" si="538"/>
        <v>0</v>
      </c>
      <c r="P155" s="23">
        <v>1</v>
      </c>
      <c r="Q155" s="19">
        <f t="shared" si="539"/>
        <v>1.9083969465648854E-3</v>
      </c>
      <c r="R155" s="23">
        <v>1</v>
      </c>
      <c r="S155" s="19">
        <f t="shared" si="540"/>
        <v>4.2016806722689074E-3</v>
      </c>
      <c r="T155" s="23"/>
      <c r="U155" s="19">
        <f t="shared" si="541"/>
        <v>0</v>
      </c>
      <c r="V155" s="23"/>
      <c r="W155" s="19">
        <f t="shared" si="542"/>
        <v>0</v>
      </c>
      <c r="X155" s="23"/>
      <c r="Y155" s="19">
        <f t="shared" si="543"/>
        <v>0</v>
      </c>
      <c r="Z155" s="23"/>
      <c r="AA155" s="19">
        <f t="shared" si="544"/>
        <v>0</v>
      </c>
      <c r="AB155" s="23"/>
      <c r="AC155" s="19">
        <f t="shared" si="545"/>
        <v>0</v>
      </c>
      <c r="AD155" s="23"/>
      <c r="AE155" s="19"/>
      <c r="AF155" s="23">
        <v>10625</v>
      </c>
    </row>
    <row r="156" spans="1:32" x14ac:dyDescent="0.25">
      <c r="A156" s="22" t="s">
        <v>34</v>
      </c>
      <c r="B156" s="23">
        <v>38</v>
      </c>
      <c r="C156" s="19">
        <f t="shared" si="546"/>
        <v>5.0610657538990183E-4</v>
      </c>
      <c r="D156" s="23">
        <v>12</v>
      </c>
      <c r="E156" s="19">
        <f t="shared" si="546"/>
        <v>2.6134111549099465E-4</v>
      </c>
      <c r="F156" s="23"/>
      <c r="G156" s="19">
        <f t="shared" si="534"/>
        <v>0</v>
      </c>
      <c r="H156" s="23"/>
      <c r="I156" s="19">
        <f t="shared" si="535"/>
        <v>0</v>
      </c>
      <c r="J156" s="23"/>
      <c r="K156" s="19">
        <f t="shared" si="536"/>
        <v>0</v>
      </c>
      <c r="L156" s="23"/>
      <c r="M156" s="19">
        <f t="shared" si="537"/>
        <v>0</v>
      </c>
      <c r="N156" s="23"/>
      <c r="O156" s="19">
        <f t="shared" si="538"/>
        <v>0</v>
      </c>
      <c r="P156" s="23"/>
      <c r="Q156" s="19">
        <f t="shared" si="539"/>
        <v>0</v>
      </c>
      <c r="R156" s="23"/>
      <c r="S156" s="19">
        <f t="shared" si="540"/>
        <v>0</v>
      </c>
      <c r="T156" s="23"/>
      <c r="U156" s="19">
        <f t="shared" si="541"/>
        <v>0</v>
      </c>
      <c r="V156" s="23"/>
      <c r="W156" s="19">
        <f t="shared" si="542"/>
        <v>0</v>
      </c>
      <c r="X156" s="23"/>
      <c r="Y156" s="19">
        <f t="shared" si="543"/>
        <v>0</v>
      </c>
      <c r="Z156" s="23"/>
      <c r="AA156" s="19">
        <f t="shared" si="544"/>
        <v>0</v>
      </c>
      <c r="AB156" s="23"/>
      <c r="AC156" s="19">
        <f t="shared" si="545"/>
        <v>0</v>
      </c>
      <c r="AD156" s="23"/>
      <c r="AE156" s="19"/>
      <c r="AF156" s="23">
        <v>50</v>
      </c>
    </row>
    <row r="157" spans="1:32" x14ac:dyDescent="0.25">
      <c r="A157" s="22" t="s">
        <v>35</v>
      </c>
      <c r="B157" s="23">
        <v>2</v>
      </c>
      <c r="C157" s="19">
        <f t="shared" si="546"/>
        <v>2.6637188178415886E-5</v>
      </c>
      <c r="D157" s="23">
        <v>4</v>
      </c>
      <c r="E157" s="19">
        <f t="shared" si="546"/>
        <v>8.7113705163664878E-5</v>
      </c>
      <c r="F157" s="23">
        <v>1</v>
      </c>
      <c r="G157" s="19">
        <f t="shared" si="534"/>
        <v>2.1195421788893599E-4</v>
      </c>
      <c r="H157" s="23"/>
      <c r="I157" s="19">
        <f t="shared" si="535"/>
        <v>0</v>
      </c>
      <c r="J157" s="23"/>
      <c r="K157" s="19">
        <f t="shared" si="536"/>
        <v>0</v>
      </c>
      <c r="L157" s="23"/>
      <c r="M157" s="19">
        <f t="shared" si="537"/>
        <v>0</v>
      </c>
      <c r="N157" s="23"/>
      <c r="O157" s="19">
        <f t="shared" si="538"/>
        <v>0</v>
      </c>
      <c r="P157" s="23"/>
      <c r="Q157" s="19">
        <f t="shared" si="539"/>
        <v>0</v>
      </c>
      <c r="R157" s="23"/>
      <c r="S157" s="19">
        <f t="shared" si="540"/>
        <v>0</v>
      </c>
      <c r="T157" s="23"/>
      <c r="U157" s="19">
        <f t="shared" si="541"/>
        <v>0</v>
      </c>
      <c r="V157" s="23"/>
      <c r="W157" s="19">
        <f t="shared" si="542"/>
        <v>0</v>
      </c>
      <c r="X157" s="23"/>
      <c r="Y157" s="19">
        <f t="shared" si="543"/>
        <v>0</v>
      </c>
      <c r="Z157" s="23"/>
      <c r="AA157" s="19">
        <f t="shared" si="544"/>
        <v>0</v>
      </c>
      <c r="AB157" s="23"/>
      <c r="AC157" s="19">
        <f t="shared" si="545"/>
        <v>0</v>
      </c>
      <c r="AD157" s="23"/>
      <c r="AE157" s="19"/>
      <c r="AF157" s="23">
        <v>7</v>
      </c>
    </row>
    <row r="158" spans="1:32" x14ac:dyDescent="0.25">
      <c r="A158" s="26" t="s">
        <v>50</v>
      </c>
      <c r="B158" s="27">
        <v>126498</v>
      </c>
      <c r="C158" s="28">
        <f>SUM(C159:C180)</f>
        <v>1</v>
      </c>
      <c r="D158" s="27">
        <v>18358</v>
      </c>
      <c r="E158" s="28">
        <f>SUM(E159:E180)</f>
        <v>1.0000000000000002</v>
      </c>
      <c r="F158" s="27">
        <v>1860</v>
      </c>
      <c r="G158" s="28">
        <f>SUM(G159:G180)</f>
        <v>1</v>
      </c>
      <c r="H158" s="27">
        <v>586</v>
      </c>
      <c r="I158" s="28">
        <f>SUM(I159:I180)</f>
        <v>0.99999999999999989</v>
      </c>
      <c r="J158" s="27">
        <v>287</v>
      </c>
      <c r="K158" s="28">
        <f>SUM(K159:K180)</f>
        <v>1</v>
      </c>
      <c r="L158" s="27">
        <v>172</v>
      </c>
      <c r="M158" s="28">
        <f>SUM(M159:M180)</f>
        <v>1</v>
      </c>
      <c r="N158" s="27">
        <v>123</v>
      </c>
      <c r="O158" s="28">
        <f>SUM(O159:O180)</f>
        <v>1</v>
      </c>
      <c r="P158" s="27">
        <v>229</v>
      </c>
      <c r="Q158" s="28">
        <f>SUM(Q159:Q180)</f>
        <v>1</v>
      </c>
      <c r="R158" s="27">
        <v>101</v>
      </c>
      <c r="S158" s="28">
        <f>SUM(S159:S180)</f>
        <v>1</v>
      </c>
      <c r="T158" s="27">
        <v>21</v>
      </c>
      <c r="U158" s="28">
        <f>SUM(U159:U180)</f>
        <v>1</v>
      </c>
      <c r="V158" s="27">
        <v>23</v>
      </c>
      <c r="W158" s="28">
        <f>SUM(W159:W180)</f>
        <v>1</v>
      </c>
      <c r="X158" s="27">
        <v>12</v>
      </c>
      <c r="Y158" s="28">
        <f>SUM(Y159:Y180)</f>
        <v>1</v>
      </c>
      <c r="Z158" s="27">
        <v>9</v>
      </c>
      <c r="AA158" s="28">
        <f>SUM(AA159:AA180)</f>
        <v>1</v>
      </c>
      <c r="AB158" s="27">
        <v>3</v>
      </c>
      <c r="AC158" s="28">
        <f>SUM(AC159:AC180)</f>
        <v>1</v>
      </c>
      <c r="AD158" s="27">
        <v>19</v>
      </c>
      <c r="AE158" s="28">
        <f>SUM(AE159:AE180)</f>
        <v>0.99999999999999978</v>
      </c>
      <c r="AF158" s="27">
        <v>148301</v>
      </c>
    </row>
    <row r="159" spans="1:32" x14ac:dyDescent="0.25">
      <c r="A159" s="22" t="s">
        <v>2</v>
      </c>
      <c r="B159" s="23">
        <v>1611</v>
      </c>
      <c r="C159" s="19">
        <f>B159/B$158</f>
        <v>1.2735379215481667E-2</v>
      </c>
      <c r="D159" s="23">
        <v>106</v>
      </c>
      <c r="E159" s="19">
        <f>D159/D$158</f>
        <v>5.7740494607255695E-3</v>
      </c>
      <c r="F159" s="23">
        <v>2</v>
      </c>
      <c r="G159" s="19">
        <f t="shared" ref="G159:G180" si="547">F159/F$158</f>
        <v>1.0752688172043011E-3</v>
      </c>
      <c r="H159" s="23">
        <v>1</v>
      </c>
      <c r="I159" s="19">
        <f t="shared" ref="I159:I180" si="548">H159/H$158</f>
        <v>1.7064846416382253E-3</v>
      </c>
      <c r="J159" s="23"/>
      <c r="K159" s="19">
        <f t="shared" ref="K159:K180" si="549">J159/J$158</f>
        <v>0</v>
      </c>
      <c r="L159" s="23">
        <v>1</v>
      </c>
      <c r="M159" s="19">
        <f t="shared" ref="M159:M180" si="550">L159/L$158</f>
        <v>5.8139534883720929E-3</v>
      </c>
      <c r="N159" s="23"/>
      <c r="O159" s="19">
        <f t="shared" ref="O159:O180" si="551">N159/N$158</f>
        <v>0</v>
      </c>
      <c r="P159" s="23"/>
      <c r="Q159" s="19">
        <f t="shared" ref="Q159:Q180" si="552">P159/P$158</f>
        <v>0</v>
      </c>
      <c r="R159" s="23"/>
      <c r="S159" s="19">
        <f t="shared" ref="S159:S180" si="553">R159/R$158</f>
        <v>0</v>
      </c>
      <c r="T159" s="23"/>
      <c r="U159" s="19">
        <f t="shared" ref="U159:U180" si="554">T159/T$158</f>
        <v>0</v>
      </c>
      <c r="V159" s="23"/>
      <c r="W159" s="19">
        <f t="shared" ref="W159:W180" si="555">V159/V$158</f>
        <v>0</v>
      </c>
      <c r="X159" s="23"/>
      <c r="Y159" s="19">
        <f t="shared" ref="Y159:Y180" si="556">X159/X$158</f>
        <v>0</v>
      </c>
      <c r="Z159" s="23"/>
      <c r="AA159" s="19">
        <f t="shared" ref="AA159:AA180" si="557">Z159/Z$158</f>
        <v>0</v>
      </c>
      <c r="AB159" s="23"/>
      <c r="AC159" s="19">
        <f t="shared" ref="AC159:AC180" si="558">AB159/AB$158</f>
        <v>0</v>
      </c>
      <c r="AD159" s="23"/>
      <c r="AE159" s="19">
        <f t="shared" ref="AE159:AE180" si="559">AD159/AD$158</f>
        <v>0</v>
      </c>
      <c r="AF159" s="23">
        <v>1721</v>
      </c>
    </row>
    <row r="160" spans="1:32" x14ac:dyDescent="0.25">
      <c r="A160" s="22" t="s">
        <v>27</v>
      </c>
      <c r="B160" s="23">
        <v>59</v>
      </c>
      <c r="C160" s="19">
        <f t="shared" ref="C160:E180" si="560">B160/B$158</f>
        <v>4.6641053613495864E-4</v>
      </c>
      <c r="D160" s="23">
        <v>9</v>
      </c>
      <c r="E160" s="19">
        <f t="shared" si="560"/>
        <v>4.9024948251443509E-4</v>
      </c>
      <c r="F160" s="23">
        <v>2</v>
      </c>
      <c r="G160" s="19">
        <f t="shared" si="547"/>
        <v>1.0752688172043011E-3</v>
      </c>
      <c r="H160" s="23">
        <v>4</v>
      </c>
      <c r="I160" s="19">
        <f t="shared" si="548"/>
        <v>6.8259385665529011E-3</v>
      </c>
      <c r="J160" s="23">
        <v>1</v>
      </c>
      <c r="K160" s="19">
        <f t="shared" si="549"/>
        <v>3.4843205574912892E-3</v>
      </c>
      <c r="L160" s="23"/>
      <c r="M160" s="19">
        <f t="shared" si="550"/>
        <v>0</v>
      </c>
      <c r="N160" s="23">
        <v>1</v>
      </c>
      <c r="O160" s="19">
        <f t="shared" si="551"/>
        <v>8.130081300813009E-3</v>
      </c>
      <c r="P160" s="23"/>
      <c r="Q160" s="19">
        <f t="shared" si="552"/>
        <v>0</v>
      </c>
      <c r="R160" s="23"/>
      <c r="S160" s="19">
        <f t="shared" si="553"/>
        <v>0</v>
      </c>
      <c r="T160" s="23"/>
      <c r="U160" s="19">
        <f t="shared" si="554"/>
        <v>0</v>
      </c>
      <c r="V160" s="23"/>
      <c r="W160" s="19">
        <f t="shared" si="555"/>
        <v>0</v>
      </c>
      <c r="X160" s="23"/>
      <c r="Y160" s="19">
        <f t="shared" si="556"/>
        <v>0</v>
      </c>
      <c r="Z160" s="23"/>
      <c r="AA160" s="19">
        <f t="shared" si="557"/>
        <v>0</v>
      </c>
      <c r="AB160" s="23"/>
      <c r="AC160" s="19">
        <f t="shared" si="558"/>
        <v>0</v>
      </c>
      <c r="AD160" s="23"/>
      <c r="AE160" s="19">
        <f t="shared" si="559"/>
        <v>0</v>
      </c>
      <c r="AF160" s="23">
        <v>76</v>
      </c>
    </row>
    <row r="161" spans="1:32" x14ac:dyDescent="0.25">
      <c r="A161" s="22" t="s">
        <v>5</v>
      </c>
      <c r="B161" s="23">
        <v>6290</v>
      </c>
      <c r="C161" s="19">
        <f t="shared" si="560"/>
        <v>4.9724106309981184E-2</v>
      </c>
      <c r="D161" s="23">
        <v>1134</v>
      </c>
      <c r="E161" s="19">
        <f t="shared" si="560"/>
        <v>6.1771434796818826E-2</v>
      </c>
      <c r="F161" s="23">
        <v>157</v>
      </c>
      <c r="G161" s="19">
        <f t="shared" si="547"/>
        <v>8.4408602150537637E-2</v>
      </c>
      <c r="H161" s="23">
        <v>71</v>
      </c>
      <c r="I161" s="19">
        <f t="shared" si="548"/>
        <v>0.12116040955631399</v>
      </c>
      <c r="J161" s="23">
        <v>28</v>
      </c>
      <c r="K161" s="19">
        <f t="shared" si="549"/>
        <v>9.7560975609756101E-2</v>
      </c>
      <c r="L161" s="23">
        <v>29</v>
      </c>
      <c r="M161" s="19">
        <f t="shared" si="550"/>
        <v>0.16860465116279069</v>
      </c>
      <c r="N161" s="23">
        <v>15</v>
      </c>
      <c r="O161" s="19">
        <f t="shared" si="551"/>
        <v>0.12195121951219512</v>
      </c>
      <c r="P161" s="23">
        <v>26</v>
      </c>
      <c r="Q161" s="19">
        <f t="shared" si="552"/>
        <v>0.11353711790393013</v>
      </c>
      <c r="R161" s="23">
        <v>16</v>
      </c>
      <c r="S161" s="19">
        <f t="shared" si="553"/>
        <v>0.15841584158415842</v>
      </c>
      <c r="T161" s="23">
        <v>5</v>
      </c>
      <c r="U161" s="19">
        <f t="shared" si="554"/>
        <v>0.23809523809523808</v>
      </c>
      <c r="V161" s="23">
        <v>6</v>
      </c>
      <c r="W161" s="19">
        <f t="shared" si="555"/>
        <v>0.2608695652173913</v>
      </c>
      <c r="X161" s="23"/>
      <c r="Y161" s="19">
        <f t="shared" si="556"/>
        <v>0</v>
      </c>
      <c r="Z161" s="23">
        <v>2</v>
      </c>
      <c r="AA161" s="19">
        <f t="shared" si="557"/>
        <v>0.22222222222222221</v>
      </c>
      <c r="AB161" s="23">
        <v>2</v>
      </c>
      <c r="AC161" s="19">
        <f t="shared" si="558"/>
        <v>0.66666666666666663</v>
      </c>
      <c r="AD161" s="23">
        <v>2</v>
      </c>
      <c r="AE161" s="19">
        <f t="shared" si="559"/>
        <v>0.10526315789473684</v>
      </c>
      <c r="AF161" s="23">
        <v>7783</v>
      </c>
    </row>
    <row r="162" spans="1:32" x14ac:dyDescent="0.25">
      <c r="A162" s="22" t="s">
        <v>28</v>
      </c>
      <c r="B162" s="23">
        <v>101</v>
      </c>
      <c r="C162" s="19">
        <f t="shared" si="560"/>
        <v>7.9843159575645464E-4</v>
      </c>
      <c r="D162" s="23">
        <v>10</v>
      </c>
      <c r="E162" s="19">
        <f t="shared" si="560"/>
        <v>5.4472164723826121E-4</v>
      </c>
      <c r="F162" s="23">
        <v>3</v>
      </c>
      <c r="G162" s="19">
        <f t="shared" si="547"/>
        <v>1.6129032258064516E-3</v>
      </c>
      <c r="H162" s="23"/>
      <c r="I162" s="19">
        <f t="shared" si="548"/>
        <v>0</v>
      </c>
      <c r="J162" s="23">
        <v>2</v>
      </c>
      <c r="K162" s="19">
        <f t="shared" si="549"/>
        <v>6.9686411149825784E-3</v>
      </c>
      <c r="L162" s="23"/>
      <c r="M162" s="19">
        <f t="shared" si="550"/>
        <v>0</v>
      </c>
      <c r="N162" s="23"/>
      <c r="O162" s="19">
        <f t="shared" si="551"/>
        <v>0</v>
      </c>
      <c r="P162" s="23"/>
      <c r="Q162" s="19">
        <f t="shared" si="552"/>
        <v>0</v>
      </c>
      <c r="R162" s="23"/>
      <c r="S162" s="19">
        <f t="shared" si="553"/>
        <v>0</v>
      </c>
      <c r="T162" s="23"/>
      <c r="U162" s="19">
        <f t="shared" si="554"/>
        <v>0</v>
      </c>
      <c r="V162" s="23"/>
      <c r="W162" s="19">
        <f t="shared" si="555"/>
        <v>0</v>
      </c>
      <c r="X162" s="23"/>
      <c r="Y162" s="19">
        <f t="shared" si="556"/>
        <v>0</v>
      </c>
      <c r="Z162" s="23"/>
      <c r="AA162" s="19">
        <f t="shared" si="557"/>
        <v>0</v>
      </c>
      <c r="AB162" s="23"/>
      <c r="AC162" s="19">
        <f t="shared" si="558"/>
        <v>0</v>
      </c>
      <c r="AD162" s="23"/>
      <c r="AE162" s="19">
        <f t="shared" si="559"/>
        <v>0</v>
      </c>
      <c r="AF162" s="23">
        <v>116</v>
      </c>
    </row>
    <row r="163" spans="1:32" x14ac:dyDescent="0.25">
      <c r="A163" s="22" t="s">
        <v>29</v>
      </c>
      <c r="B163" s="23">
        <v>114</v>
      </c>
      <c r="C163" s="19">
        <f t="shared" si="560"/>
        <v>9.0120001897263196E-4</v>
      </c>
      <c r="D163" s="23">
        <v>21</v>
      </c>
      <c r="E163" s="19">
        <f t="shared" si="560"/>
        <v>1.1439154592003487E-3</v>
      </c>
      <c r="F163" s="23">
        <v>1</v>
      </c>
      <c r="G163" s="19">
        <f t="shared" si="547"/>
        <v>5.3763440860215054E-4</v>
      </c>
      <c r="H163" s="23"/>
      <c r="I163" s="19">
        <f t="shared" si="548"/>
        <v>0</v>
      </c>
      <c r="J163" s="23"/>
      <c r="K163" s="19">
        <f t="shared" si="549"/>
        <v>0</v>
      </c>
      <c r="L163" s="23"/>
      <c r="M163" s="19">
        <f t="shared" si="550"/>
        <v>0</v>
      </c>
      <c r="N163" s="23"/>
      <c r="O163" s="19">
        <f t="shared" si="551"/>
        <v>0</v>
      </c>
      <c r="P163" s="23"/>
      <c r="Q163" s="19">
        <f t="shared" si="552"/>
        <v>0</v>
      </c>
      <c r="R163" s="23"/>
      <c r="S163" s="19">
        <f t="shared" si="553"/>
        <v>0</v>
      </c>
      <c r="T163" s="23"/>
      <c r="U163" s="19">
        <f t="shared" si="554"/>
        <v>0</v>
      </c>
      <c r="V163" s="23"/>
      <c r="W163" s="19">
        <f t="shared" si="555"/>
        <v>0</v>
      </c>
      <c r="X163" s="23"/>
      <c r="Y163" s="19">
        <f t="shared" si="556"/>
        <v>0</v>
      </c>
      <c r="Z163" s="23"/>
      <c r="AA163" s="19">
        <f t="shared" si="557"/>
        <v>0</v>
      </c>
      <c r="AB163" s="23"/>
      <c r="AC163" s="19">
        <f t="shared" si="558"/>
        <v>0</v>
      </c>
      <c r="AD163" s="23"/>
      <c r="AE163" s="19">
        <f t="shared" si="559"/>
        <v>0</v>
      </c>
      <c r="AF163" s="23">
        <v>136</v>
      </c>
    </row>
    <row r="164" spans="1:32" x14ac:dyDescent="0.25">
      <c r="A164" s="22" t="s">
        <v>24</v>
      </c>
      <c r="B164" s="23">
        <v>6502</v>
      </c>
      <c r="C164" s="19">
        <f t="shared" si="560"/>
        <v>5.1400022134737308E-2</v>
      </c>
      <c r="D164" s="23">
        <v>592</v>
      </c>
      <c r="E164" s="19">
        <f t="shared" si="560"/>
        <v>3.2247521516505069E-2</v>
      </c>
      <c r="F164" s="23">
        <v>23</v>
      </c>
      <c r="G164" s="19">
        <f t="shared" si="547"/>
        <v>1.2365591397849462E-2</v>
      </c>
      <c r="H164" s="23">
        <v>6</v>
      </c>
      <c r="I164" s="19">
        <f t="shared" si="548"/>
        <v>1.0238907849829351E-2</v>
      </c>
      <c r="J164" s="23">
        <v>1</v>
      </c>
      <c r="K164" s="19">
        <f t="shared" si="549"/>
        <v>3.4843205574912892E-3</v>
      </c>
      <c r="L164" s="23">
        <v>1</v>
      </c>
      <c r="M164" s="19">
        <f t="shared" si="550"/>
        <v>5.8139534883720929E-3</v>
      </c>
      <c r="N164" s="23">
        <v>1</v>
      </c>
      <c r="O164" s="19">
        <f t="shared" si="551"/>
        <v>8.130081300813009E-3</v>
      </c>
      <c r="P164" s="23">
        <v>2</v>
      </c>
      <c r="Q164" s="19">
        <f t="shared" si="552"/>
        <v>8.7336244541484712E-3</v>
      </c>
      <c r="R164" s="23"/>
      <c r="S164" s="19">
        <f t="shared" si="553"/>
        <v>0</v>
      </c>
      <c r="T164" s="23"/>
      <c r="U164" s="19">
        <f t="shared" si="554"/>
        <v>0</v>
      </c>
      <c r="V164" s="23"/>
      <c r="W164" s="19">
        <f t="shared" si="555"/>
        <v>0</v>
      </c>
      <c r="X164" s="23">
        <v>1</v>
      </c>
      <c r="Y164" s="19">
        <f t="shared" si="556"/>
        <v>8.3333333333333329E-2</v>
      </c>
      <c r="Z164" s="23"/>
      <c r="AA164" s="19">
        <f t="shared" si="557"/>
        <v>0</v>
      </c>
      <c r="AB164" s="23"/>
      <c r="AC164" s="19">
        <f t="shared" si="558"/>
        <v>0</v>
      </c>
      <c r="AD164" s="23"/>
      <c r="AE164" s="19">
        <f t="shared" si="559"/>
        <v>0</v>
      </c>
      <c r="AF164" s="23">
        <v>7129</v>
      </c>
    </row>
    <row r="165" spans="1:32" x14ac:dyDescent="0.25">
      <c r="A165" s="22" t="s">
        <v>9</v>
      </c>
      <c r="B165" s="23">
        <v>20276</v>
      </c>
      <c r="C165" s="19">
        <f t="shared" si="560"/>
        <v>0.16028711916393934</v>
      </c>
      <c r="D165" s="23">
        <v>3161</v>
      </c>
      <c r="E165" s="19">
        <f t="shared" si="560"/>
        <v>0.17218651269201438</v>
      </c>
      <c r="F165" s="23">
        <v>371</v>
      </c>
      <c r="G165" s="19">
        <f t="shared" si="547"/>
        <v>0.19946236559139785</v>
      </c>
      <c r="H165" s="23">
        <v>111</v>
      </c>
      <c r="I165" s="19">
        <f t="shared" si="548"/>
        <v>0.18941979522184299</v>
      </c>
      <c r="J165" s="23">
        <v>62</v>
      </c>
      <c r="K165" s="19">
        <f t="shared" si="549"/>
        <v>0.21602787456445993</v>
      </c>
      <c r="L165" s="23">
        <v>42</v>
      </c>
      <c r="M165" s="19">
        <f t="shared" si="550"/>
        <v>0.2441860465116279</v>
      </c>
      <c r="N165" s="23">
        <v>22</v>
      </c>
      <c r="O165" s="19">
        <f t="shared" si="551"/>
        <v>0.17886178861788618</v>
      </c>
      <c r="P165" s="23">
        <v>61</v>
      </c>
      <c r="Q165" s="19">
        <f t="shared" si="552"/>
        <v>0.26637554585152839</v>
      </c>
      <c r="R165" s="23">
        <v>27</v>
      </c>
      <c r="S165" s="19">
        <f t="shared" si="553"/>
        <v>0.26732673267326734</v>
      </c>
      <c r="T165" s="23">
        <v>4</v>
      </c>
      <c r="U165" s="19">
        <f t="shared" si="554"/>
        <v>0.19047619047619047</v>
      </c>
      <c r="V165" s="23">
        <v>7</v>
      </c>
      <c r="W165" s="19">
        <f t="shared" si="555"/>
        <v>0.30434782608695654</v>
      </c>
      <c r="X165" s="23">
        <v>1</v>
      </c>
      <c r="Y165" s="19">
        <f t="shared" si="556"/>
        <v>8.3333333333333329E-2</v>
      </c>
      <c r="Z165" s="23">
        <v>3</v>
      </c>
      <c r="AA165" s="19">
        <f t="shared" si="557"/>
        <v>0.33333333333333331</v>
      </c>
      <c r="AB165" s="23">
        <v>1</v>
      </c>
      <c r="AC165" s="19">
        <f t="shared" si="558"/>
        <v>0.33333333333333331</v>
      </c>
      <c r="AD165" s="23">
        <v>8</v>
      </c>
      <c r="AE165" s="19">
        <f t="shared" si="559"/>
        <v>0.42105263157894735</v>
      </c>
      <c r="AF165" s="23">
        <v>24157</v>
      </c>
    </row>
    <row r="166" spans="1:32" x14ac:dyDescent="0.25">
      <c r="A166" s="22" t="s">
        <v>13</v>
      </c>
      <c r="B166" s="23">
        <v>5362</v>
      </c>
      <c r="C166" s="19">
        <f t="shared" si="560"/>
        <v>4.2388021945010991E-2</v>
      </c>
      <c r="D166" s="23">
        <v>590</v>
      </c>
      <c r="E166" s="19">
        <f t="shared" si="560"/>
        <v>3.2138577187057413E-2</v>
      </c>
      <c r="F166" s="23">
        <v>87</v>
      </c>
      <c r="G166" s="19">
        <f t="shared" si="547"/>
        <v>4.6774193548387098E-2</v>
      </c>
      <c r="H166" s="23">
        <v>30</v>
      </c>
      <c r="I166" s="19">
        <f t="shared" si="548"/>
        <v>5.1194539249146756E-2</v>
      </c>
      <c r="J166" s="23">
        <v>14</v>
      </c>
      <c r="K166" s="19">
        <f t="shared" si="549"/>
        <v>4.878048780487805E-2</v>
      </c>
      <c r="L166" s="23">
        <v>21</v>
      </c>
      <c r="M166" s="19">
        <f t="shared" si="550"/>
        <v>0.12209302325581395</v>
      </c>
      <c r="N166" s="23">
        <v>18</v>
      </c>
      <c r="O166" s="19">
        <f t="shared" si="551"/>
        <v>0.14634146341463414</v>
      </c>
      <c r="P166" s="23">
        <v>29</v>
      </c>
      <c r="Q166" s="19">
        <f t="shared" si="552"/>
        <v>0.12663755458515283</v>
      </c>
      <c r="R166" s="23">
        <v>16</v>
      </c>
      <c r="S166" s="19">
        <f t="shared" si="553"/>
        <v>0.15841584158415842</v>
      </c>
      <c r="T166" s="23">
        <v>2</v>
      </c>
      <c r="U166" s="19">
        <f t="shared" si="554"/>
        <v>9.5238095238095233E-2</v>
      </c>
      <c r="V166" s="23">
        <v>5</v>
      </c>
      <c r="W166" s="19">
        <f t="shared" si="555"/>
        <v>0.21739130434782608</v>
      </c>
      <c r="X166" s="23">
        <v>5</v>
      </c>
      <c r="Y166" s="19">
        <f t="shared" si="556"/>
        <v>0.41666666666666669</v>
      </c>
      <c r="Z166" s="23">
        <v>1</v>
      </c>
      <c r="AA166" s="19">
        <f t="shared" si="557"/>
        <v>0.1111111111111111</v>
      </c>
      <c r="AB166" s="23"/>
      <c r="AC166" s="19">
        <f t="shared" si="558"/>
        <v>0</v>
      </c>
      <c r="AD166" s="23"/>
      <c r="AE166" s="19">
        <f t="shared" si="559"/>
        <v>0</v>
      </c>
      <c r="AF166" s="23">
        <v>6180</v>
      </c>
    </row>
    <row r="167" spans="1:32" x14ac:dyDescent="0.25">
      <c r="A167" s="22" t="s">
        <v>15</v>
      </c>
      <c r="B167" s="23">
        <v>24501</v>
      </c>
      <c r="C167" s="19">
        <f t="shared" si="560"/>
        <v>0.19368685670919697</v>
      </c>
      <c r="D167" s="23">
        <v>8039</v>
      </c>
      <c r="E167" s="19">
        <f t="shared" si="560"/>
        <v>0.43790173221483819</v>
      </c>
      <c r="F167" s="23">
        <v>785</v>
      </c>
      <c r="G167" s="19">
        <f t="shared" si="547"/>
        <v>0.42204301075268819</v>
      </c>
      <c r="H167" s="23">
        <v>237</v>
      </c>
      <c r="I167" s="19">
        <f t="shared" si="548"/>
        <v>0.40443686006825941</v>
      </c>
      <c r="J167" s="23">
        <v>119</v>
      </c>
      <c r="K167" s="19">
        <f t="shared" si="549"/>
        <v>0.41463414634146339</v>
      </c>
      <c r="L167" s="23">
        <v>52</v>
      </c>
      <c r="M167" s="19">
        <f t="shared" si="550"/>
        <v>0.30232558139534882</v>
      </c>
      <c r="N167" s="23">
        <v>41</v>
      </c>
      <c r="O167" s="19">
        <f t="shared" si="551"/>
        <v>0.33333333333333331</v>
      </c>
      <c r="P167" s="23">
        <v>62</v>
      </c>
      <c r="Q167" s="19">
        <f t="shared" si="552"/>
        <v>0.27074235807860264</v>
      </c>
      <c r="R167" s="23">
        <v>21</v>
      </c>
      <c r="S167" s="19">
        <f t="shared" si="553"/>
        <v>0.20792079207920791</v>
      </c>
      <c r="T167" s="23">
        <v>8</v>
      </c>
      <c r="U167" s="19">
        <f t="shared" si="554"/>
        <v>0.38095238095238093</v>
      </c>
      <c r="V167" s="23">
        <v>3</v>
      </c>
      <c r="W167" s="19">
        <f t="shared" si="555"/>
        <v>0.13043478260869565</v>
      </c>
      <c r="X167" s="23">
        <v>3</v>
      </c>
      <c r="Y167" s="19">
        <f t="shared" si="556"/>
        <v>0.25</v>
      </c>
      <c r="Z167" s="23"/>
      <c r="AA167" s="19">
        <f t="shared" si="557"/>
        <v>0</v>
      </c>
      <c r="AB167" s="23"/>
      <c r="AC167" s="19">
        <f t="shared" si="558"/>
        <v>0</v>
      </c>
      <c r="AD167" s="23">
        <v>6</v>
      </c>
      <c r="AE167" s="19">
        <f t="shared" si="559"/>
        <v>0.31578947368421051</v>
      </c>
      <c r="AF167" s="23">
        <v>33877</v>
      </c>
    </row>
    <row r="168" spans="1:32" x14ac:dyDescent="0.25">
      <c r="A168" s="22" t="s">
        <v>18</v>
      </c>
      <c r="B168" s="23">
        <v>4154</v>
      </c>
      <c r="C168" s="19">
        <f t="shared" si="560"/>
        <v>3.2838463849230816E-2</v>
      </c>
      <c r="D168" s="23">
        <v>446</v>
      </c>
      <c r="E168" s="19">
        <f t="shared" si="560"/>
        <v>2.4294585466826453E-2</v>
      </c>
      <c r="F168" s="23">
        <v>32</v>
      </c>
      <c r="G168" s="19">
        <f t="shared" si="547"/>
        <v>1.7204301075268817E-2</v>
      </c>
      <c r="H168" s="23">
        <v>10</v>
      </c>
      <c r="I168" s="19">
        <f t="shared" si="548"/>
        <v>1.7064846416382253E-2</v>
      </c>
      <c r="J168" s="23">
        <v>3</v>
      </c>
      <c r="K168" s="19">
        <f t="shared" si="549"/>
        <v>1.0452961672473868E-2</v>
      </c>
      <c r="L168" s="23">
        <v>1</v>
      </c>
      <c r="M168" s="19">
        <f t="shared" si="550"/>
        <v>5.8139534883720929E-3</v>
      </c>
      <c r="N168" s="23"/>
      <c r="O168" s="19">
        <f t="shared" si="551"/>
        <v>0</v>
      </c>
      <c r="P168" s="23"/>
      <c r="Q168" s="19">
        <f t="shared" si="552"/>
        <v>0</v>
      </c>
      <c r="R168" s="23">
        <v>1</v>
      </c>
      <c r="S168" s="19">
        <f t="shared" si="553"/>
        <v>9.9009900990099011E-3</v>
      </c>
      <c r="T168" s="23">
        <v>1</v>
      </c>
      <c r="U168" s="19">
        <f t="shared" si="554"/>
        <v>4.7619047619047616E-2</v>
      </c>
      <c r="V168" s="23"/>
      <c r="W168" s="19">
        <f t="shared" si="555"/>
        <v>0</v>
      </c>
      <c r="X168" s="23">
        <v>1</v>
      </c>
      <c r="Y168" s="19">
        <f t="shared" si="556"/>
        <v>8.3333333333333329E-2</v>
      </c>
      <c r="Z168" s="23"/>
      <c r="AA168" s="19">
        <f t="shared" si="557"/>
        <v>0</v>
      </c>
      <c r="AB168" s="23"/>
      <c r="AC168" s="19">
        <f t="shared" si="558"/>
        <v>0</v>
      </c>
      <c r="AD168" s="23">
        <v>1</v>
      </c>
      <c r="AE168" s="19">
        <f t="shared" si="559"/>
        <v>5.2631578947368418E-2</v>
      </c>
      <c r="AF168" s="23">
        <v>4650</v>
      </c>
    </row>
    <row r="169" spans="1:32" x14ac:dyDescent="0.25">
      <c r="A169" s="22" t="s">
        <v>25</v>
      </c>
      <c r="B169" s="23">
        <v>921</v>
      </c>
      <c r="C169" s="19">
        <f t="shared" si="560"/>
        <v>7.2807475216999477E-3</v>
      </c>
      <c r="D169" s="23">
        <v>120</v>
      </c>
      <c r="E169" s="19">
        <f t="shared" si="560"/>
        <v>6.5366597668591346E-3</v>
      </c>
      <c r="F169" s="23">
        <v>24</v>
      </c>
      <c r="G169" s="19">
        <f t="shared" si="547"/>
        <v>1.2903225806451613E-2</v>
      </c>
      <c r="H169" s="23">
        <v>6</v>
      </c>
      <c r="I169" s="19">
        <f t="shared" si="548"/>
        <v>1.0238907849829351E-2</v>
      </c>
      <c r="J169" s="23">
        <v>3</v>
      </c>
      <c r="K169" s="19">
        <f t="shared" si="549"/>
        <v>1.0452961672473868E-2</v>
      </c>
      <c r="L169" s="23">
        <v>1</v>
      </c>
      <c r="M169" s="19">
        <f t="shared" si="550"/>
        <v>5.8139534883720929E-3</v>
      </c>
      <c r="N169" s="23">
        <v>1</v>
      </c>
      <c r="O169" s="19">
        <f t="shared" si="551"/>
        <v>8.130081300813009E-3</v>
      </c>
      <c r="P169" s="23">
        <v>2</v>
      </c>
      <c r="Q169" s="19">
        <f t="shared" si="552"/>
        <v>8.7336244541484712E-3</v>
      </c>
      <c r="R169" s="23"/>
      <c r="S169" s="19">
        <f t="shared" si="553"/>
        <v>0</v>
      </c>
      <c r="T169" s="23"/>
      <c r="U169" s="19">
        <f t="shared" si="554"/>
        <v>0</v>
      </c>
      <c r="V169" s="23"/>
      <c r="W169" s="19">
        <f t="shared" si="555"/>
        <v>0</v>
      </c>
      <c r="X169" s="23"/>
      <c r="Y169" s="19">
        <f t="shared" si="556"/>
        <v>0</v>
      </c>
      <c r="Z169" s="23"/>
      <c r="AA169" s="19">
        <f t="shared" si="557"/>
        <v>0</v>
      </c>
      <c r="AB169" s="23"/>
      <c r="AC169" s="19">
        <f t="shared" si="558"/>
        <v>0</v>
      </c>
      <c r="AD169" s="23"/>
      <c r="AE169" s="19">
        <f t="shared" si="559"/>
        <v>0</v>
      </c>
      <c r="AF169" s="23">
        <v>1078</v>
      </c>
    </row>
    <row r="170" spans="1:32" x14ac:dyDescent="0.25">
      <c r="A170" s="22" t="s">
        <v>32</v>
      </c>
      <c r="B170" s="23">
        <v>441</v>
      </c>
      <c r="C170" s="19">
        <f t="shared" si="560"/>
        <v>3.4862211260257079E-3</v>
      </c>
      <c r="D170" s="23">
        <v>6</v>
      </c>
      <c r="E170" s="19">
        <f t="shared" si="560"/>
        <v>3.2683298834295673E-4</v>
      </c>
      <c r="F170" s="23"/>
      <c r="G170" s="19">
        <f t="shared" si="547"/>
        <v>0</v>
      </c>
      <c r="H170" s="23"/>
      <c r="I170" s="19">
        <f t="shared" si="548"/>
        <v>0</v>
      </c>
      <c r="J170" s="23"/>
      <c r="K170" s="19">
        <f t="shared" si="549"/>
        <v>0</v>
      </c>
      <c r="L170" s="23"/>
      <c r="M170" s="19">
        <f t="shared" si="550"/>
        <v>0</v>
      </c>
      <c r="N170" s="23"/>
      <c r="O170" s="19">
        <f t="shared" si="551"/>
        <v>0</v>
      </c>
      <c r="P170" s="23"/>
      <c r="Q170" s="19">
        <f t="shared" si="552"/>
        <v>0</v>
      </c>
      <c r="R170" s="23"/>
      <c r="S170" s="19">
        <f t="shared" si="553"/>
        <v>0</v>
      </c>
      <c r="T170" s="23"/>
      <c r="U170" s="19">
        <f t="shared" si="554"/>
        <v>0</v>
      </c>
      <c r="V170" s="23"/>
      <c r="W170" s="19">
        <f t="shared" si="555"/>
        <v>0</v>
      </c>
      <c r="X170" s="23"/>
      <c r="Y170" s="19">
        <f t="shared" si="556"/>
        <v>0</v>
      </c>
      <c r="Z170" s="23"/>
      <c r="AA170" s="19">
        <f t="shared" si="557"/>
        <v>0</v>
      </c>
      <c r="AB170" s="23"/>
      <c r="AC170" s="19">
        <f t="shared" si="558"/>
        <v>0</v>
      </c>
      <c r="AD170" s="23"/>
      <c r="AE170" s="19">
        <f t="shared" si="559"/>
        <v>0</v>
      </c>
      <c r="AF170" s="23">
        <v>447</v>
      </c>
    </row>
    <row r="171" spans="1:32" x14ac:dyDescent="0.25">
      <c r="A171" s="22" t="s">
        <v>30</v>
      </c>
      <c r="B171" s="23">
        <v>2935</v>
      </c>
      <c r="C171" s="19">
        <f t="shared" si="560"/>
        <v>2.3201947856883114E-2</v>
      </c>
      <c r="D171" s="23">
        <v>580</v>
      </c>
      <c r="E171" s="19">
        <f t="shared" si="560"/>
        <v>3.1593855539819152E-2</v>
      </c>
      <c r="F171" s="23">
        <v>51</v>
      </c>
      <c r="G171" s="19">
        <f t="shared" si="547"/>
        <v>2.7419354838709678E-2</v>
      </c>
      <c r="H171" s="23">
        <v>21</v>
      </c>
      <c r="I171" s="19">
        <f t="shared" si="548"/>
        <v>3.5836177474402729E-2</v>
      </c>
      <c r="J171" s="23">
        <v>5</v>
      </c>
      <c r="K171" s="19">
        <f t="shared" si="549"/>
        <v>1.7421602787456445E-2</v>
      </c>
      <c r="L171" s="23">
        <v>3</v>
      </c>
      <c r="M171" s="19">
        <f t="shared" si="550"/>
        <v>1.7441860465116279E-2</v>
      </c>
      <c r="N171" s="23">
        <v>2</v>
      </c>
      <c r="O171" s="19">
        <f t="shared" si="551"/>
        <v>1.6260162601626018E-2</v>
      </c>
      <c r="P171" s="23">
        <v>8</v>
      </c>
      <c r="Q171" s="19">
        <f t="shared" si="552"/>
        <v>3.4934497816593885E-2</v>
      </c>
      <c r="R171" s="23">
        <v>1</v>
      </c>
      <c r="S171" s="19">
        <f t="shared" si="553"/>
        <v>9.9009900990099011E-3</v>
      </c>
      <c r="T171" s="23"/>
      <c r="U171" s="19">
        <f t="shared" si="554"/>
        <v>0</v>
      </c>
      <c r="V171" s="23"/>
      <c r="W171" s="19">
        <f t="shared" si="555"/>
        <v>0</v>
      </c>
      <c r="X171" s="23"/>
      <c r="Y171" s="19">
        <f t="shared" si="556"/>
        <v>0</v>
      </c>
      <c r="Z171" s="23"/>
      <c r="AA171" s="19">
        <f t="shared" si="557"/>
        <v>0</v>
      </c>
      <c r="AB171" s="23"/>
      <c r="AC171" s="19">
        <f t="shared" si="558"/>
        <v>0</v>
      </c>
      <c r="AD171" s="23"/>
      <c r="AE171" s="19">
        <f t="shared" si="559"/>
        <v>0</v>
      </c>
      <c r="AF171" s="23">
        <v>3606</v>
      </c>
    </row>
    <row r="172" spans="1:32" x14ac:dyDescent="0.25">
      <c r="A172" s="22" t="s">
        <v>19</v>
      </c>
      <c r="B172" s="23">
        <v>14818</v>
      </c>
      <c r="C172" s="19">
        <f t="shared" si="560"/>
        <v>0.11714019193979351</v>
      </c>
      <c r="D172" s="23">
        <v>1163</v>
      </c>
      <c r="E172" s="19">
        <f t="shared" si="560"/>
        <v>6.3351127573809785E-2</v>
      </c>
      <c r="F172" s="23">
        <v>58</v>
      </c>
      <c r="G172" s="19">
        <f t="shared" si="547"/>
        <v>3.118279569892473E-2</v>
      </c>
      <c r="H172" s="23">
        <v>16</v>
      </c>
      <c r="I172" s="19">
        <f t="shared" si="548"/>
        <v>2.7303754266211604E-2</v>
      </c>
      <c r="J172" s="23">
        <v>9</v>
      </c>
      <c r="K172" s="19">
        <f t="shared" si="549"/>
        <v>3.1358885017421602E-2</v>
      </c>
      <c r="L172" s="23">
        <v>3</v>
      </c>
      <c r="M172" s="19">
        <f t="shared" si="550"/>
        <v>1.7441860465116279E-2</v>
      </c>
      <c r="N172" s="23">
        <v>2</v>
      </c>
      <c r="O172" s="19">
        <f t="shared" si="551"/>
        <v>1.6260162601626018E-2</v>
      </c>
      <c r="P172" s="23">
        <v>4</v>
      </c>
      <c r="Q172" s="19">
        <f t="shared" si="552"/>
        <v>1.7467248908296942E-2</v>
      </c>
      <c r="R172" s="23">
        <v>1</v>
      </c>
      <c r="S172" s="19">
        <f t="shared" si="553"/>
        <v>9.9009900990099011E-3</v>
      </c>
      <c r="T172" s="23"/>
      <c r="U172" s="19">
        <f t="shared" si="554"/>
        <v>0</v>
      </c>
      <c r="V172" s="23"/>
      <c r="W172" s="19">
        <f t="shared" si="555"/>
        <v>0</v>
      </c>
      <c r="X172" s="23"/>
      <c r="Y172" s="19">
        <f t="shared" si="556"/>
        <v>0</v>
      </c>
      <c r="Z172" s="23"/>
      <c r="AA172" s="19">
        <f t="shared" si="557"/>
        <v>0</v>
      </c>
      <c r="AB172" s="23"/>
      <c r="AC172" s="19">
        <f t="shared" si="558"/>
        <v>0</v>
      </c>
      <c r="AD172" s="23"/>
      <c r="AE172" s="19">
        <f t="shared" si="559"/>
        <v>0</v>
      </c>
      <c r="AF172" s="23">
        <v>16074</v>
      </c>
    </row>
    <row r="173" spans="1:32" x14ac:dyDescent="0.25">
      <c r="A173" s="22" t="s">
        <v>21</v>
      </c>
      <c r="B173" s="23">
        <v>7081</v>
      </c>
      <c r="C173" s="19">
        <f t="shared" si="560"/>
        <v>5.5977169599519358E-2</v>
      </c>
      <c r="D173" s="23">
        <v>874</v>
      </c>
      <c r="E173" s="19">
        <f t="shared" si="560"/>
        <v>4.7608671968624033E-2</v>
      </c>
      <c r="F173" s="23">
        <v>115</v>
      </c>
      <c r="G173" s="19">
        <f t="shared" si="547"/>
        <v>6.1827956989247312E-2</v>
      </c>
      <c r="H173" s="23">
        <v>33</v>
      </c>
      <c r="I173" s="19">
        <f t="shared" si="548"/>
        <v>5.6313993174061432E-2</v>
      </c>
      <c r="J173" s="23">
        <v>14</v>
      </c>
      <c r="K173" s="19">
        <f t="shared" si="549"/>
        <v>4.878048780487805E-2</v>
      </c>
      <c r="L173" s="23">
        <v>8</v>
      </c>
      <c r="M173" s="19">
        <f t="shared" si="550"/>
        <v>4.6511627906976744E-2</v>
      </c>
      <c r="N173" s="23">
        <v>10</v>
      </c>
      <c r="O173" s="19">
        <f t="shared" si="551"/>
        <v>8.1300813008130079E-2</v>
      </c>
      <c r="P173" s="23">
        <v>14</v>
      </c>
      <c r="Q173" s="19">
        <f t="shared" si="552"/>
        <v>6.1135371179039298E-2</v>
      </c>
      <c r="R173" s="23">
        <v>11</v>
      </c>
      <c r="S173" s="19">
        <f t="shared" si="553"/>
        <v>0.10891089108910891</v>
      </c>
      <c r="T173" s="23"/>
      <c r="U173" s="19">
        <f t="shared" si="554"/>
        <v>0</v>
      </c>
      <c r="V173" s="23">
        <v>1</v>
      </c>
      <c r="W173" s="19">
        <f t="shared" si="555"/>
        <v>4.3478260869565216E-2</v>
      </c>
      <c r="X173" s="23">
        <v>1</v>
      </c>
      <c r="Y173" s="19">
        <f t="shared" si="556"/>
        <v>8.3333333333333329E-2</v>
      </c>
      <c r="Z173" s="23">
        <v>3</v>
      </c>
      <c r="AA173" s="19">
        <f t="shared" si="557"/>
        <v>0.33333333333333331</v>
      </c>
      <c r="AB173" s="23"/>
      <c r="AC173" s="19">
        <f t="shared" si="558"/>
        <v>0</v>
      </c>
      <c r="AD173" s="23">
        <v>1</v>
      </c>
      <c r="AE173" s="19">
        <f t="shared" si="559"/>
        <v>5.2631578947368418E-2</v>
      </c>
      <c r="AF173" s="23">
        <v>8166</v>
      </c>
    </row>
    <row r="174" spans="1:32" x14ac:dyDescent="0.25">
      <c r="A174" s="22" t="s">
        <v>33</v>
      </c>
      <c r="B174" s="23">
        <v>21</v>
      </c>
      <c r="C174" s="19">
        <f t="shared" si="560"/>
        <v>1.66010529810748E-4</v>
      </c>
      <c r="D174" s="23">
        <v>1</v>
      </c>
      <c r="E174" s="19">
        <f t="shared" si="560"/>
        <v>5.4472164723826128E-5</v>
      </c>
      <c r="F174" s="23"/>
      <c r="G174" s="19">
        <f t="shared" si="547"/>
        <v>0</v>
      </c>
      <c r="H174" s="23"/>
      <c r="I174" s="19">
        <f t="shared" si="548"/>
        <v>0</v>
      </c>
      <c r="J174" s="23"/>
      <c r="K174" s="19">
        <f t="shared" si="549"/>
        <v>0</v>
      </c>
      <c r="L174" s="23"/>
      <c r="M174" s="19">
        <f t="shared" si="550"/>
        <v>0</v>
      </c>
      <c r="N174" s="23"/>
      <c r="O174" s="19">
        <f t="shared" si="551"/>
        <v>0</v>
      </c>
      <c r="P174" s="23"/>
      <c r="Q174" s="19">
        <f t="shared" si="552"/>
        <v>0</v>
      </c>
      <c r="R174" s="23"/>
      <c r="S174" s="19">
        <f t="shared" si="553"/>
        <v>0</v>
      </c>
      <c r="T174" s="23"/>
      <c r="U174" s="19">
        <f t="shared" si="554"/>
        <v>0</v>
      </c>
      <c r="V174" s="23"/>
      <c r="W174" s="19">
        <f t="shared" si="555"/>
        <v>0</v>
      </c>
      <c r="X174" s="23"/>
      <c r="Y174" s="19">
        <f t="shared" si="556"/>
        <v>0</v>
      </c>
      <c r="Z174" s="23"/>
      <c r="AA174" s="19">
        <f t="shared" si="557"/>
        <v>0</v>
      </c>
      <c r="AB174" s="23"/>
      <c r="AC174" s="19">
        <f t="shared" si="558"/>
        <v>0</v>
      </c>
      <c r="AD174" s="23"/>
      <c r="AE174" s="19">
        <f t="shared" si="559"/>
        <v>0</v>
      </c>
      <c r="AF174" s="23">
        <v>22</v>
      </c>
    </row>
    <row r="175" spans="1:32" x14ac:dyDescent="0.25">
      <c r="A175" s="22" t="s">
        <v>26</v>
      </c>
      <c r="B175" s="23">
        <v>3553</v>
      </c>
      <c r="C175" s="19">
        <f t="shared" si="560"/>
        <v>2.8087400591313698E-2</v>
      </c>
      <c r="D175" s="23">
        <v>276</v>
      </c>
      <c r="E175" s="19">
        <f t="shared" si="560"/>
        <v>1.5034317463776011E-2</v>
      </c>
      <c r="F175" s="23">
        <v>15</v>
      </c>
      <c r="G175" s="19">
        <f t="shared" si="547"/>
        <v>8.0645161290322578E-3</v>
      </c>
      <c r="H175" s="23">
        <v>3</v>
      </c>
      <c r="I175" s="19">
        <f t="shared" si="548"/>
        <v>5.1194539249146756E-3</v>
      </c>
      <c r="J175" s="23">
        <v>2</v>
      </c>
      <c r="K175" s="19">
        <f t="shared" si="549"/>
        <v>6.9686411149825784E-3</v>
      </c>
      <c r="L175" s="23">
        <v>1</v>
      </c>
      <c r="M175" s="19">
        <f t="shared" si="550"/>
        <v>5.8139534883720929E-3</v>
      </c>
      <c r="N175" s="23">
        <v>1</v>
      </c>
      <c r="O175" s="19">
        <f t="shared" si="551"/>
        <v>8.130081300813009E-3</v>
      </c>
      <c r="P175" s="23"/>
      <c r="Q175" s="19">
        <f t="shared" si="552"/>
        <v>0</v>
      </c>
      <c r="R175" s="23"/>
      <c r="S175" s="19">
        <f t="shared" si="553"/>
        <v>0</v>
      </c>
      <c r="T175" s="23"/>
      <c r="U175" s="19">
        <f t="shared" si="554"/>
        <v>0</v>
      </c>
      <c r="V175" s="23"/>
      <c r="W175" s="19">
        <f t="shared" si="555"/>
        <v>0</v>
      </c>
      <c r="X175" s="23"/>
      <c r="Y175" s="19">
        <f t="shared" si="556"/>
        <v>0</v>
      </c>
      <c r="Z175" s="23"/>
      <c r="AA175" s="19">
        <f t="shared" si="557"/>
        <v>0</v>
      </c>
      <c r="AB175" s="23"/>
      <c r="AC175" s="19">
        <f t="shared" si="558"/>
        <v>0</v>
      </c>
      <c r="AD175" s="23"/>
      <c r="AE175" s="19">
        <f t="shared" si="559"/>
        <v>0</v>
      </c>
      <c r="AF175" s="23">
        <v>3851</v>
      </c>
    </row>
    <row r="176" spans="1:32" x14ac:dyDescent="0.25">
      <c r="A176" s="22" t="s">
        <v>31</v>
      </c>
      <c r="B176" s="23">
        <v>10126</v>
      </c>
      <c r="C176" s="19">
        <f t="shared" si="560"/>
        <v>8.004869642207782E-2</v>
      </c>
      <c r="D176" s="23">
        <v>316</v>
      </c>
      <c r="E176" s="19">
        <f t="shared" si="560"/>
        <v>1.7213204052729057E-2</v>
      </c>
      <c r="F176" s="23">
        <v>30</v>
      </c>
      <c r="G176" s="19">
        <f t="shared" si="547"/>
        <v>1.6129032258064516E-2</v>
      </c>
      <c r="H176" s="23">
        <v>5</v>
      </c>
      <c r="I176" s="19">
        <f t="shared" si="548"/>
        <v>8.5324232081911266E-3</v>
      </c>
      <c r="J176" s="23">
        <v>9</v>
      </c>
      <c r="K176" s="19">
        <f t="shared" si="549"/>
        <v>3.1358885017421602E-2</v>
      </c>
      <c r="L176" s="23">
        <v>1</v>
      </c>
      <c r="M176" s="19">
        <f t="shared" si="550"/>
        <v>5.8139534883720929E-3</v>
      </c>
      <c r="N176" s="23">
        <v>3</v>
      </c>
      <c r="O176" s="19">
        <f t="shared" si="551"/>
        <v>2.4390243902439025E-2</v>
      </c>
      <c r="P176" s="23">
        <v>7</v>
      </c>
      <c r="Q176" s="19">
        <f t="shared" si="552"/>
        <v>3.0567685589519649E-2</v>
      </c>
      <c r="R176" s="23">
        <v>2</v>
      </c>
      <c r="S176" s="19">
        <f t="shared" si="553"/>
        <v>1.9801980198019802E-2</v>
      </c>
      <c r="T176" s="23"/>
      <c r="U176" s="19">
        <f t="shared" si="554"/>
        <v>0</v>
      </c>
      <c r="V176" s="23"/>
      <c r="W176" s="19">
        <f t="shared" si="555"/>
        <v>0</v>
      </c>
      <c r="X176" s="23"/>
      <c r="Y176" s="19">
        <f t="shared" si="556"/>
        <v>0</v>
      </c>
      <c r="Z176" s="23"/>
      <c r="AA176" s="19">
        <f t="shared" si="557"/>
        <v>0</v>
      </c>
      <c r="AB176" s="23"/>
      <c r="AC176" s="19">
        <f t="shared" si="558"/>
        <v>0</v>
      </c>
      <c r="AD176" s="23"/>
      <c r="AE176" s="19">
        <f t="shared" si="559"/>
        <v>0</v>
      </c>
      <c r="AF176" s="23">
        <v>10499</v>
      </c>
    </row>
    <row r="177" spans="1:32" x14ac:dyDescent="0.25">
      <c r="A177" s="22" t="s">
        <v>22</v>
      </c>
      <c r="B177" s="23">
        <v>6793</v>
      </c>
      <c r="C177" s="19">
        <f t="shared" si="560"/>
        <v>5.3700453762114818E-2</v>
      </c>
      <c r="D177" s="23">
        <v>733</v>
      </c>
      <c r="E177" s="19">
        <f t="shared" si="560"/>
        <v>3.9928096742564548E-2</v>
      </c>
      <c r="F177" s="23">
        <v>92</v>
      </c>
      <c r="G177" s="19">
        <f t="shared" si="547"/>
        <v>4.9462365591397849E-2</v>
      </c>
      <c r="H177" s="23">
        <v>28</v>
      </c>
      <c r="I177" s="19">
        <f t="shared" si="548"/>
        <v>4.778156996587031E-2</v>
      </c>
      <c r="J177" s="23">
        <v>15</v>
      </c>
      <c r="K177" s="19">
        <f t="shared" si="549"/>
        <v>5.2264808362369339E-2</v>
      </c>
      <c r="L177" s="23">
        <v>8</v>
      </c>
      <c r="M177" s="19">
        <f t="shared" si="550"/>
        <v>4.6511627906976744E-2</v>
      </c>
      <c r="N177" s="23">
        <v>5</v>
      </c>
      <c r="O177" s="19">
        <f t="shared" si="551"/>
        <v>4.065040650406504E-2</v>
      </c>
      <c r="P177" s="23">
        <v>10</v>
      </c>
      <c r="Q177" s="19">
        <f t="shared" si="552"/>
        <v>4.3668122270742356E-2</v>
      </c>
      <c r="R177" s="23">
        <v>2</v>
      </c>
      <c r="S177" s="19">
        <f t="shared" si="553"/>
        <v>1.9801980198019802E-2</v>
      </c>
      <c r="T177" s="23">
        <v>1</v>
      </c>
      <c r="U177" s="19">
        <f t="shared" si="554"/>
        <v>4.7619047619047616E-2</v>
      </c>
      <c r="V177" s="23"/>
      <c r="W177" s="19">
        <f t="shared" si="555"/>
        <v>0</v>
      </c>
      <c r="X177" s="23"/>
      <c r="Y177" s="19">
        <f t="shared" si="556"/>
        <v>0</v>
      </c>
      <c r="Z177" s="23"/>
      <c r="AA177" s="19">
        <f t="shared" si="557"/>
        <v>0</v>
      </c>
      <c r="AB177" s="23"/>
      <c r="AC177" s="19">
        <f t="shared" si="558"/>
        <v>0</v>
      </c>
      <c r="AD177" s="23">
        <v>1</v>
      </c>
      <c r="AE177" s="19">
        <f t="shared" si="559"/>
        <v>5.2631578947368418E-2</v>
      </c>
      <c r="AF177" s="23">
        <v>7688</v>
      </c>
    </row>
    <row r="178" spans="1:32" x14ac:dyDescent="0.25">
      <c r="A178" s="22" t="s">
        <v>23</v>
      </c>
      <c r="B178" s="23">
        <v>10789</v>
      </c>
      <c r="C178" s="19">
        <f t="shared" si="560"/>
        <v>8.5289886006102864E-2</v>
      </c>
      <c r="D178" s="23">
        <v>179</v>
      </c>
      <c r="E178" s="19">
        <f t="shared" si="560"/>
        <v>9.7505174855648767E-3</v>
      </c>
      <c r="F178" s="23">
        <v>12</v>
      </c>
      <c r="G178" s="19">
        <f t="shared" si="547"/>
        <v>6.4516129032258064E-3</v>
      </c>
      <c r="H178" s="23">
        <v>4</v>
      </c>
      <c r="I178" s="19">
        <f t="shared" si="548"/>
        <v>6.8259385665529011E-3</v>
      </c>
      <c r="J178" s="23"/>
      <c r="K178" s="19">
        <f t="shared" si="549"/>
        <v>0</v>
      </c>
      <c r="L178" s="23"/>
      <c r="M178" s="19">
        <f t="shared" si="550"/>
        <v>0</v>
      </c>
      <c r="N178" s="23">
        <v>1</v>
      </c>
      <c r="O178" s="19">
        <f t="shared" si="551"/>
        <v>8.130081300813009E-3</v>
      </c>
      <c r="P178" s="23">
        <v>4</v>
      </c>
      <c r="Q178" s="19">
        <f t="shared" si="552"/>
        <v>1.7467248908296942E-2</v>
      </c>
      <c r="R178" s="23">
        <v>3</v>
      </c>
      <c r="S178" s="19">
        <f t="shared" si="553"/>
        <v>2.9702970297029702E-2</v>
      </c>
      <c r="T178" s="23"/>
      <c r="U178" s="19">
        <f t="shared" si="554"/>
        <v>0</v>
      </c>
      <c r="V178" s="23">
        <v>1</v>
      </c>
      <c r="W178" s="19">
        <f t="shared" si="555"/>
        <v>4.3478260869565216E-2</v>
      </c>
      <c r="X178" s="23"/>
      <c r="Y178" s="19">
        <f t="shared" si="556"/>
        <v>0</v>
      </c>
      <c r="Z178" s="23"/>
      <c r="AA178" s="19">
        <f t="shared" si="557"/>
        <v>0</v>
      </c>
      <c r="AB178" s="23"/>
      <c r="AC178" s="19">
        <f t="shared" si="558"/>
        <v>0</v>
      </c>
      <c r="AD178" s="23"/>
      <c r="AE178" s="19">
        <f t="shared" si="559"/>
        <v>0</v>
      </c>
      <c r="AF178" s="23">
        <v>10993</v>
      </c>
    </row>
    <row r="179" spans="1:32" x14ac:dyDescent="0.25">
      <c r="A179" s="22" t="s">
        <v>34</v>
      </c>
      <c r="B179" s="23">
        <v>42</v>
      </c>
      <c r="C179" s="19">
        <f t="shared" si="560"/>
        <v>3.32021059621496E-4</v>
      </c>
      <c r="D179" s="23"/>
      <c r="E179" s="19">
        <f t="shared" si="560"/>
        <v>0</v>
      </c>
      <c r="F179" s="23"/>
      <c r="G179" s="19">
        <f t="shared" si="547"/>
        <v>0</v>
      </c>
      <c r="H179" s="23"/>
      <c r="I179" s="19">
        <f t="shared" si="548"/>
        <v>0</v>
      </c>
      <c r="J179" s="23"/>
      <c r="K179" s="19">
        <f t="shared" si="549"/>
        <v>0</v>
      </c>
      <c r="L179" s="23"/>
      <c r="M179" s="19">
        <f t="shared" si="550"/>
        <v>0</v>
      </c>
      <c r="N179" s="23"/>
      <c r="O179" s="19">
        <f t="shared" si="551"/>
        <v>0</v>
      </c>
      <c r="P179" s="23"/>
      <c r="Q179" s="19">
        <f t="shared" si="552"/>
        <v>0</v>
      </c>
      <c r="R179" s="23"/>
      <c r="S179" s="19">
        <f t="shared" si="553"/>
        <v>0</v>
      </c>
      <c r="T179" s="23"/>
      <c r="U179" s="19">
        <f t="shared" si="554"/>
        <v>0</v>
      </c>
      <c r="V179" s="23"/>
      <c r="W179" s="19">
        <f t="shared" si="555"/>
        <v>0</v>
      </c>
      <c r="X179" s="23"/>
      <c r="Y179" s="19">
        <f t="shared" si="556"/>
        <v>0</v>
      </c>
      <c r="Z179" s="23"/>
      <c r="AA179" s="19">
        <f t="shared" si="557"/>
        <v>0</v>
      </c>
      <c r="AB179" s="23"/>
      <c r="AC179" s="19">
        <f t="shared" si="558"/>
        <v>0</v>
      </c>
      <c r="AD179" s="23"/>
      <c r="AE179" s="19">
        <f t="shared" si="559"/>
        <v>0</v>
      </c>
      <c r="AF179" s="23">
        <v>42</v>
      </c>
    </row>
    <row r="180" spans="1:32" x14ac:dyDescent="0.25">
      <c r="A180" s="22" t="s">
        <v>35</v>
      </c>
      <c r="B180" s="23">
        <v>8</v>
      </c>
      <c r="C180" s="19">
        <f t="shared" si="560"/>
        <v>6.3242106594570669E-5</v>
      </c>
      <c r="D180" s="23">
        <v>2</v>
      </c>
      <c r="E180" s="19">
        <f t="shared" si="560"/>
        <v>1.0894432944765226E-4</v>
      </c>
      <c r="F180" s="23"/>
      <c r="G180" s="19">
        <f t="shared" si="547"/>
        <v>0</v>
      </c>
      <c r="H180" s="23"/>
      <c r="I180" s="19">
        <f t="shared" si="548"/>
        <v>0</v>
      </c>
      <c r="J180" s="23"/>
      <c r="K180" s="19">
        <f t="shared" si="549"/>
        <v>0</v>
      </c>
      <c r="L180" s="23"/>
      <c r="M180" s="19">
        <f t="shared" si="550"/>
        <v>0</v>
      </c>
      <c r="N180" s="23"/>
      <c r="O180" s="19">
        <f t="shared" si="551"/>
        <v>0</v>
      </c>
      <c r="P180" s="23"/>
      <c r="Q180" s="19">
        <f t="shared" si="552"/>
        <v>0</v>
      </c>
      <c r="R180" s="23"/>
      <c r="S180" s="19">
        <f t="shared" si="553"/>
        <v>0</v>
      </c>
      <c r="T180" s="23"/>
      <c r="U180" s="19">
        <f t="shared" si="554"/>
        <v>0</v>
      </c>
      <c r="V180" s="23"/>
      <c r="W180" s="19">
        <f t="shared" si="555"/>
        <v>0</v>
      </c>
      <c r="X180" s="23"/>
      <c r="Y180" s="19">
        <f t="shared" si="556"/>
        <v>0</v>
      </c>
      <c r="Z180" s="23"/>
      <c r="AA180" s="19">
        <f t="shared" si="557"/>
        <v>0</v>
      </c>
      <c r="AB180" s="23"/>
      <c r="AC180" s="19">
        <f t="shared" si="558"/>
        <v>0</v>
      </c>
      <c r="AD180" s="23"/>
      <c r="AE180" s="19">
        <f t="shared" si="559"/>
        <v>0</v>
      </c>
      <c r="AF180" s="23">
        <v>10</v>
      </c>
    </row>
    <row r="181" spans="1:32" s="31" customFormat="1" x14ac:dyDescent="0.25">
      <c r="A181" s="32"/>
      <c r="B181" s="33"/>
      <c r="C181" s="19"/>
      <c r="D181" s="33"/>
      <c r="E181" s="19"/>
      <c r="F181" s="33"/>
      <c r="G181" s="19"/>
      <c r="H181" s="33"/>
      <c r="I181" s="19"/>
      <c r="J181" s="33"/>
      <c r="K181" s="19"/>
      <c r="L181" s="33"/>
      <c r="M181" s="19"/>
      <c r="N181" s="33"/>
      <c r="O181" s="19"/>
      <c r="P181" s="33"/>
      <c r="Q181" s="19"/>
      <c r="R181" s="33"/>
      <c r="S181" s="19"/>
      <c r="T181" s="33"/>
      <c r="U181" s="19"/>
      <c r="V181" s="33"/>
      <c r="W181" s="19"/>
      <c r="X181" s="33"/>
      <c r="Y181" s="19"/>
      <c r="Z181" s="33"/>
      <c r="AA181" s="19"/>
      <c r="AB181" s="33"/>
      <c r="AC181" s="19"/>
      <c r="AD181" s="33"/>
      <c r="AE181" s="19"/>
      <c r="AF181" s="33"/>
    </row>
    <row r="183" spans="1:32" x14ac:dyDescent="0.25">
      <c r="A183" s="34" t="s">
        <v>111</v>
      </c>
    </row>
    <row r="184" spans="1:32" x14ac:dyDescent="0.25">
      <c r="A184" s="35"/>
      <c r="B184" s="34" t="s">
        <v>7</v>
      </c>
      <c r="C184" s="34" t="s">
        <v>65</v>
      </c>
      <c r="D184" s="34" t="s">
        <v>4</v>
      </c>
      <c r="E184" s="34" t="s">
        <v>65</v>
      </c>
      <c r="F184" s="34" t="s">
        <v>11</v>
      </c>
      <c r="G184" s="34" t="s">
        <v>65</v>
      </c>
      <c r="H184" s="34" t="s">
        <v>39</v>
      </c>
      <c r="I184" s="34" t="s">
        <v>65</v>
      </c>
      <c r="J184" s="34" t="s">
        <v>42</v>
      </c>
      <c r="K184" s="34" t="s">
        <v>65</v>
      </c>
      <c r="L184" s="34" t="s">
        <v>41</v>
      </c>
      <c r="M184" s="34" t="s">
        <v>65</v>
      </c>
      <c r="N184" s="34" t="s">
        <v>40</v>
      </c>
      <c r="O184" s="34" t="s">
        <v>65</v>
      </c>
      <c r="P184" s="34" t="s">
        <v>43</v>
      </c>
      <c r="Q184" s="34" t="s">
        <v>65</v>
      </c>
      <c r="R184" s="34" t="s">
        <v>44</v>
      </c>
      <c r="S184" s="34" t="s">
        <v>65</v>
      </c>
      <c r="T184" s="34" t="s">
        <v>58</v>
      </c>
    </row>
    <row r="185" spans="1:32" x14ac:dyDescent="0.25">
      <c r="A185" s="26" t="s">
        <v>52</v>
      </c>
      <c r="B185" s="27">
        <v>86373</v>
      </c>
      <c r="C185" s="30">
        <f>SUM(C186:C207)</f>
        <v>0.99999999999999989</v>
      </c>
      <c r="D185" s="27">
        <v>15013</v>
      </c>
      <c r="E185" s="30">
        <f>SUM(E186:E207)</f>
        <v>1</v>
      </c>
      <c r="F185" s="27">
        <v>2420</v>
      </c>
      <c r="G185" s="30">
        <f>SUM(G186:G207)</f>
        <v>0.99999999999999989</v>
      </c>
      <c r="H185" s="27">
        <v>818</v>
      </c>
      <c r="I185" s="30">
        <f>SUM(I186:I207)</f>
        <v>0.99999999999999989</v>
      </c>
      <c r="J185" s="27">
        <v>368</v>
      </c>
      <c r="K185" s="30">
        <f>SUM(K186:K207)</f>
        <v>1</v>
      </c>
      <c r="L185" s="27">
        <v>227</v>
      </c>
      <c r="M185" s="30">
        <f>SUM(M186:M207)</f>
        <v>0.99999999999999989</v>
      </c>
      <c r="N185" s="27">
        <v>124</v>
      </c>
      <c r="O185" s="30">
        <f>SUM(O186:O207)</f>
        <v>1</v>
      </c>
      <c r="P185" s="27">
        <v>133</v>
      </c>
      <c r="Q185" s="30">
        <f>SUM(Q186:Q207)</f>
        <v>1</v>
      </c>
      <c r="R185" s="27">
        <v>44</v>
      </c>
      <c r="S185" s="30">
        <f>SUM(S186:S207)</f>
        <v>0.99999999999999989</v>
      </c>
      <c r="T185" s="27">
        <v>105520</v>
      </c>
    </row>
    <row r="186" spans="1:32" x14ac:dyDescent="0.25">
      <c r="A186" s="22" t="s">
        <v>2</v>
      </c>
      <c r="B186" s="23">
        <v>553</v>
      </c>
      <c r="C186" s="19">
        <f>B186/B$185</f>
        <v>6.4024637328794877E-3</v>
      </c>
      <c r="D186" s="23">
        <v>52</v>
      </c>
      <c r="E186" s="19">
        <f>D186/D$185</f>
        <v>3.4636648238193565E-3</v>
      </c>
      <c r="F186" s="23">
        <v>2</v>
      </c>
      <c r="G186" s="19">
        <f>F186/F$185</f>
        <v>8.2644628099173552E-4</v>
      </c>
      <c r="H186" s="23">
        <v>1</v>
      </c>
      <c r="I186" s="19">
        <f>H186/H$185</f>
        <v>1.2224938875305623E-3</v>
      </c>
      <c r="J186" s="23"/>
      <c r="K186" s="19">
        <f>J186/J$185</f>
        <v>0</v>
      </c>
      <c r="L186" s="23"/>
      <c r="M186" s="19">
        <f>L186/L$185</f>
        <v>0</v>
      </c>
      <c r="N186" s="23"/>
      <c r="O186" s="19">
        <f>N186/N$185</f>
        <v>0</v>
      </c>
      <c r="P186" s="23">
        <v>1</v>
      </c>
      <c r="Q186" s="19">
        <f>P186/P$185</f>
        <v>7.5187969924812026E-3</v>
      </c>
      <c r="R186" s="23"/>
      <c r="S186" s="19">
        <f>R186/R$185</f>
        <v>0</v>
      </c>
      <c r="T186" s="23">
        <v>609</v>
      </c>
    </row>
    <row r="187" spans="1:32" x14ac:dyDescent="0.25">
      <c r="A187" s="22" t="s">
        <v>27</v>
      </c>
      <c r="B187" s="23">
        <v>11</v>
      </c>
      <c r="C187" s="19">
        <f t="shared" ref="C187:E207" si="561">B187/B$185</f>
        <v>1.2735461313141837E-4</v>
      </c>
      <c r="D187" s="23">
        <v>1</v>
      </c>
      <c r="E187" s="19">
        <f t="shared" si="561"/>
        <v>6.6608938919603006E-5</v>
      </c>
      <c r="F187" s="23"/>
      <c r="G187" s="19">
        <f t="shared" ref="G187" si="562">F187/F$185</f>
        <v>0</v>
      </c>
      <c r="H187" s="23"/>
      <c r="I187" s="19">
        <f t="shared" ref="I187" si="563">H187/H$185</f>
        <v>0</v>
      </c>
      <c r="J187" s="23"/>
      <c r="K187" s="19">
        <f t="shared" ref="K187" si="564">J187/J$185</f>
        <v>0</v>
      </c>
      <c r="L187" s="23"/>
      <c r="M187" s="19">
        <f t="shared" ref="M187" si="565">L187/L$185</f>
        <v>0</v>
      </c>
      <c r="N187" s="23"/>
      <c r="O187" s="19">
        <f t="shared" ref="O187" si="566">N187/N$185</f>
        <v>0</v>
      </c>
      <c r="P187" s="23"/>
      <c r="Q187" s="19">
        <f t="shared" ref="Q187" si="567">P187/P$185</f>
        <v>0</v>
      </c>
      <c r="R187" s="23"/>
      <c r="S187" s="19">
        <f t="shared" ref="S187" si="568">R187/R$185</f>
        <v>0</v>
      </c>
      <c r="T187" s="23">
        <v>12</v>
      </c>
    </row>
    <row r="188" spans="1:32" x14ac:dyDescent="0.25">
      <c r="A188" s="22" t="s">
        <v>5</v>
      </c>
      <c r="B188" s="23">
        <v>2918</v>
      </c>
      <c r="C188" s="19">
        <f t="shared" si="561"/>
        <v>3.3783705556134441E-2</v>
      </c>
      <c r="D188" s="23">
        <v>431</v>
      </c>
      <c r="E188" s="19">
        <f t="shared" si="561"/>
        <v>2.8708452674348899E-2</v>
      </c>
      <c r="F188" s="23">
        <v>56</v>
      </c>
      <c r="G188" s="19">
        <f t="shared" ref="G188" si="569">F188/F$185</f>
        <v>2.3140495867768594E-2</v>
      </c>
      <c r="H188" s="23">
        <v>13</v>
      </c>
      <c r="I188" s="19">
        <f t="shared" ref="I188" si="570">H188/H$185</f>
        <v>1.5892420537897311E-2</v>
      </c>
      <c r="J188" s="23">
        <v>8</v>
      </c>
      <c r="K188" s="19">
        <f t="shared" ref="K188" si="571">J188/J$185</f>
        <v>2.1739130434782608E-2</v>
      </c>
      <c r="L188" s="23">
        <v>2</v>
      </c>
      <c r="M188" s="19">
        <f t="shared" ref="M188" si="572">L188/L$185</f>
        <v>8.8105726872246704E-3</v>
      </c>
      <c r="N188" s="23">
        <v>2</v>
      </c>
      <c r="O188" s="19">
        <f t="shared" ref="O188" si="573">N188/N$185</f>
        <v>1.6129032258064516E-2</v>
      </c>
      <c r="P188" s="23">
        <v>1</v>
      </c>
      <c r="Q188" s="19">
        <f t="shared" ref="Q188" si="574">P188/P$185</f>
        <v>7.5187969924812026E-3</v>
      </c>
      <c r="R188" s="23"/>
      <c r="S188" s="19">
        <f t="shared" ref="S188" si="575">R188/R$185</f>
        <v>0</v>
      </c>
      <c r="T188" s="23">
        <v>3431</v>
      </c>
    </row>
    <row r="189" spans="1:32" x14ac:dyDescent="0.25">
      <c r="A189" s="22" t="s">
        <v>28</v>
      </c>
      <c r="B189" s="23">
        <v>39</v>
      </c>
      <c r="C189" s="19">
        <f t="shared" si="561"/>
        <v>4.5152999201139246E-4</v>
      </c>
      <c r="D189" s="23">
        <v>5</v>
      </c>
      <c r="E189" s="19">
        <f t="shared" si="561"/>
        <v>3.3304469459801507E-4</v>
      </c>
      <c r="F189" s="23">
        <v>2</v>
      </c>
      <c r="G189" s="19">
        <f t="shared" ref="G189" si="576">F189/F$185</f>
        <v>8.2644628099173552E-4</v>
      </c>
      <c r="H189" s="23"/>
      <c r="I189" s="19">
        <f t="shared" ref="I189" si="577">H189/H$185</f>
        <v>0</v>
      </c>
      <c r="J189" s="23"/>
      <c r="K189" s="19">
        <f t="shared" ref="K189" si="578">J189/J$185</f>
        <v>0</v>
      </c>
      <c r="L189" s="23"/>
      <c r="M189" s="19">
        <f t="shared" ref="M189" si="579">L189/L$185</f>
        <v>0</v>
      </c>
      <c r="N189" s="23"/>
      <c r="O189" s="19">
        <f t="shared" ref="O189" si="580">N189/N$185</f>
        <v>0</v>
      </c>
      <c r="P189" s="23"/>
      <c r="Q189" s="19">
        <f t="shared" ref="Q189" si="581">P189/P$185</f>
        <v>0</v>
      </c>
      <c r="R189" s="23"/>
      <c r="S189" s="19">
        <f t="shared" ref="S189" si="582">R189/R$185</f>
        <v>0</v>
      </c>
      <c r="T189" s="23">
        <v>46</v>
      </c>
    </row>
    <row r="190" spans="1:32" x14ac:dyDescent="0.25">
      <c r="A190" s="22" t="s">
        <v>29</v>
      </c>
      <c r="B190" s="23">
        <v>23</v>
      </c>
      <c r="C190" s="19">
        <f t="shared" si="561"/>
        <v>2.6628691836569297E-4</v>
      </c>
      <c r="D190" s="23">
        <v>6</v>
      </c>
      <c r="E190" s="19">
        <f t="shared" si="561"/>
        <v>3.9965363351761806E-4</v>
      </c>
      <c r="F190" s="23">
        <v>1</v>
      </c>
      <c r="G190" s="19">
        <f t="shared" ref="G190" si="583">F190/F$185</f>
        <v>4.1322314049586776E-4</v>
      </c>
      <c r="H190" s="23"/>
      <c r="I190" s="19">
        <f t="shared" ref="I190" si="584">H190/H$185</f>
        <v>0</v>
      </c>
      <c r="J190" s="23">
        <v>1</v>
      </c>
      <c r="K190" s="19">
        <f t="shared" ref="K190" si="585">J190/J$185</f>
        <v>2.717391304347826E-3</v>
      </c>
      <c r="L190" s="23"/>
      <c r="M190" s="19">
        <f t="shared" ref="M190" si="586">L190/L$185</f>
        <v>0</v>
      </c>
      <c r="N190" s="23"/>
      <c r="O190" s="19">
        <f t="shared" ref="O190" si="587">N190/N$185</f>
        <v>0</v>
      </c>
      <c r="P190" s="23"/>
      <c r="Q190" s="19">
        <f t="shared" ref="Q190" si="588">P190/P$185</f>
        <v>0</v>
      </c>
      <c r="R190" s="23"/>
      <c r="S190" s="19">
        <f t="shared" ref="S190" si="589">R190/R$185</f>
        <v>0</v>
      </c>
      <c r="T190" s="23">
        <v>31</v>
      </c>
    </row>
    <row r="191" spans="1:32" x14ac:dyDescent="0.25">
      <c r="A191" s="22" t="s">
        <v>24</v>
      </c>
      <c r="B191" s="23">
        <v>1439</v>
      </c>
      <c r="C191" s="19">
        <f t="shared" si="561"/>
        <v>1.6660298936010096E-2</v>
      </c>
      <c r="D191" s="23">
        <v>75</v>
      </c>
      <c r="E191" s="19">
        <f t="shared" si="561"/>
        <v>4.9956704189702255E-3</v>
      </c>
      <c r="F191" s="23">
        <v>13</v>
      </c>
      <c r="G191" s="19">
        <f t="shared" ref="G191" si="590">F191/F$185</f>
        <v>5.371900826446281E-3</v>
      </c>
      <c r="H191" s="23"/>
      <c r="I191" s="19">
        <f t="shared" ref="I191" si="591">H191/H$185</f>
        <v>0</v>
      </c>
      <c r="J191" s="23">
        <v>4</v>
      </c>
      <c r="K191" s="19">
        <f t="shared" ref="K191" si="592">J191/J$185</f>
        <v>1.0869565217391304E-2</v>
      </c>
      <c r="L191" s="23"/>
      <c r="M191" s="19">
        <f t="shared" ref="M191" si="593">L191/L$185</f>
        <v>0</v>
      </c>
      <c r="N191" s="23"/>
      <c r="O191" s="19">
        <f t="shared" ref="O191" si="594">N191/N$185</f>
        <v>0</v>
      </c>
      <c r="P191" s="23"/>
      <c r="Q191" s="19">
        <f t="shared" ref="Q191" si="595">P191/P$185</f>
        <v>0</v>
      </c>
      <c r="R191" s="23">
        <v>1</v>
      </c>
      <c r="S191" s="19">
        <f t="shared" ref="S191" si="596">R191/R$185</f>
        <v>2.2727272727272728E-2</v>
      </c>
      <c r="T191" s="23">
        <v>1532</v>
      </c>
    </row>
    <row r="192" spans="1:32" x14ac:dyDescent="0.25">
      <c r="A192" s="22" t="s">
        <v>9</v>
      </c>
      <c r="B192" s="23">
        <v>20204</v>
      </c>
      <c r="C192" s="19">
        <f t="shared" si="561"/>
        <v>0.233915691246107</v>
      </c>
      <c r="D192" s="23">
        <v>2125</v>
      </c>
      <c r="E192" s="19">
        <f t="shared" si="561"/>
        <v>0.14154399520415639</v>
      </c>
      <c r="F192" s="23">
        <v>284</v>
      </c>
      <c r="G192" s="19">
        <f t="shared" ref="G192" si="597">F192/F$185</f>
        <v>0.11735537190082644</v>
      </c>
      <c r="H192" s="23">
        <v>71</v>
      </c>
      <c r="I192" s="19">
        <f t="shared" ref="I192" si="598">H192/H$185</f>
        <v>8.6797066014669924E-2</v>
      </c>
      <c r="J192" s="23">
        <v>19</v>
      </c>
      <c r="K192" s="19">
        <f t="shared" ref="K192" si="599">J192/J$185</f>
        <v>5.1630434782608696E-2</v>
      </c>
      <c r="L192" s="23">
        <v>4</v>
      </c>
      <c r="M192" s="19">
        <f t="shared" ref="M192" si="600">L192/L$185</f>
        <v>1.7621145374449341E-2</v>
      </c>
      <c r="N192" s="23">
        <v>6</v>
      </c>
      <c r="O192" s="19">
        <f t="shared" ref="O192" si="601">N192/N$185</f>
        <v>4.8387096774193547E-2</v>
      </c>
      <c r="P192" s="23">
        <v>5</v>
      </c>
      <c r="Q192" s="19">
        <f t="shared" ref="Q192" si="602">P192/P$185</f>
        <v>3.7593984962406013E-2</v>
      </c>
      <c r="R192" s="23">
        <v>1</v>
      </c>
      <c r="S192" s="19">
        <f t="shared" ref="S192" si="603">R192/R$185</f>
        <v>2.2727272727272728E-2</v>
      </c>
      <c r="T192" s="23">
        <v>22719</v>
      </c>
    </row>
    <row r="193" spans="1:20" x14ac:dyDescent="0.25">
      <c r="A193" s="22" t="s">
        <v>13</v>
      </c>
      <c r="B193" s="23">
        <v>648</v>
      </c>
      <c r="C193" s="19">
        <f t="shared" si="561"/>
        <v>7.5023444826508284E-3</v>
      </c>
      <c r="D193" s="23">
        <v>293</v>
      </c>
      <c r="E193" s="19">
        <f t="shared" si="561"/>
        <v>1.9516419103443681E-2</v>
      </c>
      <c r="F193" s="23">
        <v>74</v>
      </c>
      <c r="G193" s="19">
        <f t="shared" ref="G193" si="604">F193/F$185</f>
        <v>3.0578512396694214E-2</v>
      </c>
      <c r="H193" s="23">
        <v>35</v>
      </c>
      <c r="I193" s="19">
        <f t="shared" ref="I193" si="605">H193/H$185</f>
        <v>4.2787286063569685E-2</v>
      </c>
      <c r="J193" s="23">
        <v>21</v>
      </c>
      <c r="K193" s="19">
        <f t="shared" ref="K193" si="606">J193/J$185</f>
        <v>5.7065217391304345E-2</v>
      </c>
      <c r="L193" s="23">
        <v>20</v>
      </c>
      <c r="M193" s="19">
        <f t="shared" ref="M193" si="607">L193/L$185</f>
        <v>8.8105726872246701E-2</v>
      </c>
      <c r="N193" s="23">
        <v>13</v>
      </c>
      <c r="O193" s="19">
        <f t="shared" ref="O193" si="608">N193/N$185</f>
        <v>0.10483870967741936</v>
      </c>
      <c r="P193" s="23">
        <v>29</v>
      </c>
      <c r="Q193" s="19">
        <f t="shared" ref="Q193" si="609">P193/P$185</f>
        <v>0.21804511278195488</v>
      </c>
      <c r="R193" s="23">
        <v>15</v>
      </c>
      <c r="S193" s="19">
        <f t="shared" ref="S193" si="610">R193/R$185</f>
        <v>0.34090909090909088</v>
      </c>
      <c r="T193" s="23">
        <v>1148</v>
      </c>
    </row>
    <row r="194" spans="1:20" x14ac:dyDescent="0.25">
      <c r="A194" s="22" t="s">
        <v>15</v>
      </c>
      <c r="B194" s="23">
        <v>21030</v>
      </c>
      <c r="C194" s="19">
        <f t="shared" si="561"/>
        <v>0.24347886492306622</v>
      </c>
      <c r="D194" s="23">
        <v>9463</v>
      </c>
      <c r="E194" s="19">
        <f t="shared" si="561"/>
        <v>0.63032038899620324</v>
      </c>
      <c r="F194" s="23">
        <v>1509</v>
      </c>
      <c r="G194" s="19">
        <f t="shared" ref="G194" si="611">F194/F$185</f>
        <v>0.62355371900826451</v>
      </c>
      <c r="H194" s="23">
        <v>533</v>
      </c>
      <c r="I194" s="19">
        <f t="shared" ref="I194" si="612">H194/H$185</f>
        <v>0.65158924205378976</v>
      </c>
      <c r="J194" s="23">
        <v>236</v>
      </c>
      <c r="K194" s="19">
        <f t="shared" ref="K194" si="613">J194/J$185</f>
        <v>0.64130434782608692</v>
      </c>
      <c r="L194" s="23">
        <v>158</v>
      </c>
      <c r="M194" s="19">
        <f t="shared" ref="M194" si="614">L194/L$185</f>
        <v>0.69603524229074887</v>
      </c>
      <c r="N194" s="23">
        <v>87</v>
      </c>
      <c r="O194" s="19">
        <f t="shared" ref="O194" si="615">N194/N$185</f>
        <v>0.70161290322580649</v>
      </c>
      <c r="P194" s="23">
        <v>69</v>
      </c>
      <c r="Q194" s="19">
        <f t="shared" ref="Q194" si="616">P194/P$185</f>
        <v>0.51879699248120303</v>
      </c>
      <c r="R194" s="23">
        <v>17</v>
      </c>
      <c r="S194" s="19">
        <f t="shared" ref="S194" si="617">R194/R$185</f>
        <v>0.38636363636363635</v>
      </c>
      <c r="T194" s="23">
        <v>33102</v>
      </c>
    </row>
    <row r="195" spans="1:20" x14ac:dyDescent="0.25">
      <c r="A195" s="22" t="s">
        <v>18</v>
      </c>
      <c r="B195" s="23">
        <v>704</v>
      </c>
      <c r="C195" s="19">
        <f t="shared" si="561"/>
        <v>8.1506952404107758E-3</v>
      </c>
      <c r="D195" s="23">
        <v>83</v>
      </c>
      <c r="E195" s="19">
        <f t="shared" si="561"/>
        <v>5.5285419303270503E-3</v>
      </c>
      <c r="F195" s="23">
        <v>22</v>
      </c>
      <c r="G195" s="19">
        <f t="shared" ref="G195" si="618">F195/F$185</f>
        <v>9.0909090909090905E-3</v>
      </c>
      <c r="H195" s="23">
        <v>10</v>
      </c>
      <c r="I195" s="19">
        <f t="shared" ref="I195" si="619">H195/H$185</f>
        <v>1.2224938875305624E-2</v>
      </c>
      <c r="J195" s="23">
        <v>3</v>
      </c>
      <c r="K195" s="19">
        <f t="shared" ref="K195" si="620">J195/J$185</f>
        <v>8.152173913043478E-3</v>
      </c>
      <c r="L195" s="23">
        <v>3</v>
      </c>
      <c r="M195" s="19">
        <f t="shared" ref="M195" si="621">L195/L$185</f>
        <v>1.3215859030837005E-2</v>
      </c>
      <c r="N195" s="23">
        <v>1</v>
      </c>
      <c r="O195" s="19">
        <f t="shared" ref="O195" si="622">N195/N$185</f>
        <v>8.0645161290322578E-3</v>
      </c>
      <c r="P195" s="23"/>
      <c r="Q195" s="19">
        <f t="shared" ref="Q195" si="623">P195/P$185</f>
        <v>0</v>
      </c>
      <c r="R195" s="23"/>
      <c r="S195" s="19">
        <f t="shared" ref="S195" si="624">R195/R$185</f>
        <v>0</v>
      </c>
      <c r="T195" s="23">
        <v>826</v>
      </c>
    </row>
    <row r="196" spans="1:20" x14ac:dyDescent="0.25">
      <c r="A196" s="22" t="s">
        <v>25</v>
      </c>
      <c r="B196" s="23">
        <v>413</v>
      </c>
      <c r="C196" s="19">
        <f t="shared" si="561"/>
        <v>4.7815868384796173E-3</v>
      </c>
      <c r="D196" s="23">
        <v>63</v>
      </c>
      <c r="E196" s="19">
        <f t="shared" si="561"/>
        <v>4.1963631519349896E-3</v>
      </c>
      <c r="F196" s="23">
        <v>17</v>
      </c>
      <c r="G196" s="19">
        <f t="shared" ref="G196" si="625">F196/F$185</f>
        <v>7.0247933884297524E-3</v>
      </c>
      <c r="H196" s="23">
        <v>2</v>
      </c>
      <c r="I196" s="19">
        <f t="shared" ref="I196" si="626">H196/H$185</f>
        <v>2.4449877750611247E-3</v>
      </c>
      <c r="J196" s="23">
        <v>4</v>
      </c>
      <c r="K196" s="19">
        <f t="shared" ref="K196" si="627">J196/J$185</f>
        <v>1.0869565217391304E-2</v>
      </c>
      <c r="L196" s="23">
        <v>2</v>
      </c>
      <c r="M196" s="19">
        <f t="shared" ref="M196" si="628">L196/L$185</f>
        <v>8.8105726872246704E-3</v>
      </c>
      <c r="N196" s="23">
        <v>1</v>
      </c>
      <c r="O196" s="19">
        <f t="shared" ref="O196" si="629">N196/N$185</f>
        <v>8.0645161290322578E-3</v>
      </c>
      <c r="P196" s="23"/>
      <c r="Q196" s="19">
        <f t="shared" ref="Q196" si="630">P196/P$185</f>
        <v>0</v>
      </c>
      <c r="R196" s="23"/>
      <c r="S196" s="19">
        <f t="shared" ref="S196" si="631">R196/R$185</f>
        <v>0</v>
      </c>
      <c r="T196" s="23">
        <v>502</v>
      </c>
    </row>
    <row r="197" spans="1:20" x14ac:dyDescent="0.25">
      <c r="A197" s="22" t="s">
        <v>32</v>
      </c>
      <c r="B197" s="23">
        <v>62</v>
      </c>
      <c r="C197" s="19">
        <f t="shared" si="561"/>
        <v>7.1781691037708548E-4</v>
      </c>
      <c r="D197" s="23"/>
      <c r="E197" s="19">
        <f t="shared" si="561"/>
        <v>0</v>
      </c>
      <c r="F197" s="23"/>
      <c r="G197" s="19">
        <f t="shared" ref="G197" si="632">F197/F$185</f>
        <v>0</v>
      </c>
      <c r="H197" s="23"/>
      <c r="I197" s="19">
        <f t="shared" ref="I197" si="633">H197/H$185</f>
        <v>0</v>
      </c>
      <c r="J197" s="23"/>
      <c r="K197" s="19">
        <f t="shared" ref="K197" si="634">J197/J$185</f>
        <v>0</v>
      </c>
      <c r="L197" s="23"/>
      <c r="M197" s="19">
        <f t="shared" ref="M197" si="635">L197/L$185</f>
        <v>0</v>
      </c>
      <c r="N197" s="23"/>
      <c r="O197" s="19">
        <f t="shared" ref="O197" si="636">N197/N$185</f>
        <v>0</v>
      </c>
      <c r="P197" s="23"/>
      <c r="Q197" s="19">
        <f t="shared" ref="Q197" si="637">P197/P$185</f>
        <v>0</v>
      </c>
      <c r="R197" s="23"/>
      <c r="S197" s="19">
        <f t="shared" ref="S197" si="638">R197/R$185</f>
        <v>0</v>
      </c>
      <c r="T197" s="23">
        <v>62</v>
      </c>
    </row>
    <row r="198" spans="1:20" x14ac:dyDescent="0.25">
      <c r="A198" s="22" t="s">
        <v>30</v>
      </c>
      <c r="B198" s="23">
        <v>1799</v>
      </c>
      <c r="C198" s="19">
        <f t="shared" si="561"/>
        <v>2.0828268093038334E-2</v>
      </c>
      <c r="D198" s="23">
        <v>376</v>
      </c>
      <c r="E198" s="19">
        <f t="shared" si="561"/>
        <v>2.5044961033770734E-2</v>
      </c>
      <c r="F198" s="23">
        <v>54</v>
      </c>
      <c r="G198" s="19">
        <f t="shared" ref="G198" si="639">F198/F$185</f>
        <v>2.2314049586776859E-2</v>
      </c>
      <c r="H198" s="23">
        <v>21</v>
      </c>
      <c r="I198" s="19">
        <f t="shared" ref="I198" si="640">H198/H$185</f>
        <v>2.567237163814181E-2</v>
      </c>
      <c r="J198" s="23">
        <v>8</v>
      </c>
      <c r="K198" s="19">
        <f t="shared" ref="K198" si="641">J198/J$185</f>
        <v>2.1739130434782608E-2</v>
      </c>
      <c r="L198" s="23">
        <v>4</v>
      </c>
      <c r="M198" s="19">
        <f t="shared" ref="M198" si="642">L198/L$185</f>
        <v>1.7621145374449341E-2</v>
      </c>
      <c r="N198" s="23">
        <v>1</v>
      </c>
      <c r="O198" s="19">
        <f t="shared" ref="O198" si="643">N198/N$185</f>
        <v>8.0645161290322578E-3</v>
      </c>
      <c r="P198" s="23">
        <v>3</v>
      </c>
      <c r="Q198" s="19">
        <f t="shared" ref="Q198" si="644">P198/P$185</f>
        <v>2.2556390977443608E-2</v>
      </c>
      <c r="R198" s="23">
        <v>3</v>
      </c>
      <c r="S198" s="19">
        <f t="shared" ref="S198" si="645">R198/R$185</f>
        <v>6.8181818181818177E-2</v>
      </c>
      <c r="T198" s="23">
        <v>2269</v>
      </c>
    </row>
    <row r="199" spans="1:20" x14ac:dyDescent="0.25">
      <c r="A199" s="22" t="s">
        <v>19</v>
      </c>
      <c r="B199" s="23">
        <v>2872</v>
      </c>
      <c r="C199" s="19">
        <f t="shared" si="561"/>
        <v>3.3251131719403054E-2</v>
      </c>
      <c r="D199" s="23">
        <v>328</v>
      </c>
      <c r="E199" s="19">
        <f t="shared" si="561"/>
        <v>2.1847731965629787E-2</v>
      </c>
      <c r="F199" s="23">
        <v>52</v>
      </c>
      <c r="G199" s="19">
        <f t="shared" ref="G199" si="646">F199/F$185</f>
        <v>2.1487603305785124E-2</v>
      </c>
      <c r="H199" s="23">
        <v>17</v>
      </c>
      <c r="I199" s="19">
        <f t="shared" ref="I199" si="647">H199/H$185</f>
        <v>2.0782396088019559E-2</v>
      </c>
      <c r="J199" s="23">
        <v>7</v>
      </c>
      <c r="K199" s="19">
        <f t="shared" ref="K199" si="648">J199/J$185</f>
        <v>1.9021739130434784E-2</v>
      </c>
      <c r="L199" s="23">
        <v>4</v>
      </c>
      <c r="M199" s="19">
        <f t="shared" ref="M199" si="649">L199/L$185</f>
        <v>1.7621145374449341E-2</v>
      </c>
      <c r="N199" s="23"/>
      <c r="O199" s="19">
        <f t="shared" ref="O199" si="650">N199/N$185</f>
        <v>0</v>
      </c>
      <c r="P199" s="23">
        <v>3</v>
      </c>
      <c r="Q199" s="19">
        <f t="shared" ref="Q199" si="651">P199/P$185</f>
        <v>2.2556390977443608E-2</v>
      </c>
      <c r="R199" s="23"/>
      <c r="S199" s="19">
        <f t="shared" ref="S199" si="652">R199/R$185</f>
        <v>0</v>
      </c>
      <c r="T199" s="23">
        <v>3283</v>
      </c>
    </row>
    <row r="200" spans="1:20" x14ac:dyDescent="0.25">
      <c r="A200" s="22" t="s">
        <v>21</v>
      </c>
      <c r="B200" s="23">
        <v>2784</v>
      </c>
      <c r="C200" s="19">
        <f t="shared" si="561"/>
        <v>3.2232294814351706E-2</v>
      </c>
      <c r="D200" s="23">
        <v>346</v>
      </c>
      <c r="E200" s="19">
        <f t="shared" si="561"/>
        <v>2.304669286618264E-2</v>
      </c>
      <c r="F200" s="23">
        <v>96</v>
      </c>
      <c r="G200" s="19">
        <f t="shared" ref="G200" si="653">F200/F$185</f>
        <v>3.9669421487603308E-2</v>
      </c>
      <c r="H200" s="23">
        <v>32</v>
      </c>
      <c r="I200" s="19">
        <f t="shared" ref="I200" si="654">H200/H$185</f>
        <v>3.9119804400977995E-2</v>
      </c>
      <c r="J200" s="23">
        <v>22</v>
      </c>
      <c r="K200" s="19">
        <f t="shared" ref="K200" si="655">J200/J$185</f>
        <v>5.9782608695652176E-2</v>
      </c>
      <c r="L200" s="23">
        <v>13</v>
      </c>
      <c r="M200" s="19">
        <f t="shared" ref="M200" si="656">L200/L$185</f>
        <v>5.7268722466960353E-2</v>
      </c>
      <c r="N200" s="23">
        <v>5</v>
      </c>
      <c r="O200" s="19">
        <f t="shared" ref="O200" si="657">N200/N$185</f>
        <v>4.0322580645161289E-2</v>
      </c>
      <c r="P200" s="23">
        <v>9</v>
      </c>
      <c r="Q200" s="19">
        <f t="shared" ref="Q200" si="658">P200/P$185</f>
        <v>6.7669172932330823E-2</v>
      </c>
      <c r="R200" s="23">
        <v>5</v>
      </c>
      <c r="S200" s="19">
        <f t="shared" ref="S200" si="659">R200/R$185</f>
        <v>0.11363636363636363</v>
      </c>
      <c r="T200" s="23">
        <v>3312</v>
      </c>
    </row>
    <row r="201" spans="1:20" x14ac:dyDescent="0.25">
      <c r="A201" s="22" t="s">
        <v>33</v>
      </c>
      <c r="B201" s="23">
        <v>54</v>
      </c>
      <c r="C201" s="19">
        <f t="shared" si="561"/>
        <v>6.2519537355423566E-4</v>
      </c>
      <c r="D201" s="23">
        <v>30</v>
      </c>
      <c r="E201" s="19">
        <f t="shared" si="561"/>
        <v>1.9982681675880902E-3</v>
      </c>
      <c r="F201" s="23">
        <v>7</v>
      </c>
      <c r="G201" s="19">
        <f t="shared" ref="G201" si="660">F201/F$185</f>
        <v>2.8925619834710742E-3</v>
      </c>
      <c r="H201" s="23">
        <v>2</v>
      </c>
      <c r="I201" s="19">
        <f t="shared" ref="I201" si="661">H201/H$185</f>
        <v>2.4449877750611247E-3</v>
      </c>
      <c r="J201" s="23"/>
      <c r="K201" s="19">
        <f t="shared" ref="K201" si="662">J201/J$185</f>
        <v>0</v>
      </c>
      <c r="L201" s="23"/>
      <c r="M201" s="19">
        <f t="shared" ref="M201" si="663">L201/L$185</f>
        <v>0</v>
      </c>
      <c r="N201" s="23"/>
      <c r="O201" s="19">
        <f t="shared" ref="O201" si="664">N201/N$185</f>
        <v>0</v>
      </c>
      <c r="P201" s="23"/>
      <c r="Q201" s="19">
        <f t="shared" ref="Q201" si="665">P201/P$185</f>
        <v>0</v>
      </c>
      <c r="R201" s="23"/>
      <c r="S201" s="19">
        <f t="shared" ref="S201" si="666">R201/R$185</f>
        <v>0</v>
      </c>
      <c r="T201" s="23">
        <v>93</v>
      </c>
    </row>
    <row r="202" spans="1:20" x14ac:dyDescent="0.25">
      <c r="A202" s="22" t="s">
        <v>26</v>
      </c>
      <c r="B202" s="23">
        <v>4357</v>
      </c>
      <c r="C202" s="19">
        <f t="shared" si="561"/>
        <v>5.0444004492144534E-2</v>
      </c>
      <c r="D202" s="23">
        <v>426</v>
      </c>
      <c r="E202" s="19">
        <f t="shared" si="561"/>
        <v>2.8375407979750883E-2</v>
      </c>
      <c r="F202" s="23">
        <v>65</v>
      </c>
      <c r="G202" s="19">
        <f t="shared" ref="G202" si="667">F202/F$185</f>
        <v>2.6859504132231406E-2</v>
      </c>
      <c r="H202" s="23">
        <v>16</v>
      </c>
      <c r="I202" s="19">
        <f t="shared" ref="I202" si="668">H202/H$185</f>
        <v>1.9559902200488997E-2</v>
      </c>
      <c r="J202" s="23">
        <v>5</v>
      </c>
      <c r="K202" s="19">
        <f t="shared" ref="K202" si="669">J202/J$185</f>
        <v>1.358695652173913E-2</v>
      </c>
      <c r="L202" s="23">
        <v>5</v>
      </c>
      <c r="M202" s="19">
        <f t="shared" ref="M202" si="670">L202/L$185</f>
        <v>2.2026431718061675E-2</v>
      </c>
      <c r="N202" s="23"/>
      <c r="O202" s="19">
        <f t="shared" ref="O202" si="671">N202/N$185</f>
        <v>0</v>
      </c>
      <c r="P202" s="23">
        <v>4</v>
      </c>
      <c r="Q202" s="19">
        <f t="shared" ref="Q202" si="672">P202/P$185</f>
        <v>3.007518796992481E-2</v>
      </c>
      <c r="R202" s="23">
        <v>1</v>
      </c>
      <c r="S202" s="19">
        <f t="shared" ref="S202" si="673">R202/R$185</f>
        <v>2.2727272727272728E-2</v>
      </c>
      <c r="T202" s="23">
        <v>4879</v>
      </c>
    </row>
    <row r="203" spans="1:20" x14ac:dyDescent="0.25">
      <c r="A203" s="22" t="s">
        <v>31</v>
      </c>
      <c r="B203" s="23">
        <v>4219</v>
      </c>
      <c r="C203" s="19">
        <f t="shared" si="561"/>
        <v>4.884628298195038E-2</v>
      </c>
      <c r="D203" s="23">
        <v>64</v>
      </c>
      <c r="E203" s="19">
        <f t="shared" si="561"/>
        <v>4.2629720908545924E-3</v>
      </c>
      <c r="F203" s="23">
        <v>8</v>
      </c>
      <c r="G203" s="19">
        <f t="shared" ref="G203" si="674">F203/F$185</f>
        <v>3.3057851239669421E-3</v>
      </c>
      <c r="H203" s="23">
        <v>2</v>
      </c>
      <c r="I203" s="19">
        <f t="shared" ref="I203" si="675">H203/H$185</f>
        <v>2.4449877750611247E-3</v>
      </c>
      <c r="J203" s="23">
        <v>1</v>
      </c>
      <c r="K203" s="19">
        <f t="shared" ref="K203" si="676">J203/J$185</f>
        <v>2.717391304347826E-3</v>
      </c>
      <c r="L203" s="23"/>
      <c r="M203" s="19">
        <f t="shared" ref="M203" si="677">L203/L$185</f>
        <v>0</v>
      </c>
      <c r="N203" s="23"/>
      <c r="O203" s="19">
        <f t="shared" ref="O203" si="678">N203/N$185</f>
        <v>0</v>
      </c>
      <c r="P203" s="23"/>
      <c r="Q203" s="19">
        <f t="shared" ref="Q203" si="679">P203/P$185</f>
        <v>0</v>
      </c>
      <c r="R203" s="23"/>
      <c r="S203" s="19">
        <f t="shared" ref="S203" si="680">R203/R$185</f>
        <v>0</v>
      </c>
      <c r="T203" s="23">
        <v>4294</v>
      </c>
    </row>
    <row r="204" spans="1:20" x14ac:dyDescent="0.25">
      <c r="A204" s="22" t="s">
        <v>22</v>
      </c>
      <c r="B204" s="23">
        <v>4793</v>
      </c>
      <c r="C204" s="19">
        <f t="shared" si="561"/>
        <v>5.5491878248989844E-2</v>
      </c>
      <c r="D204" s="23">
        <v>662</v>
      </c>
      <c r="E204" s="19">
        <f t="shared" si="561"/>
        <v>4.4095117564777193E-2</v>
      </c>
      <c r="F204" s="23">
        <v>137</v>
      </c>
      <c r="G204" s="19">
        <f t="shared" ref="G204" si="681">F204/F$185</f>
        <v>5.6611570247933882E-2</v>
      </c>
      <c r="H204" s="23">
        <v>54</v>
      </c>
      <c r="I204" s="19">
        <f t="shared" ref="I204" si="682">H204/H$185</f>
        <v>6.6014669926650366E-2</v>
      </c>
      <c r="J204" s="23">
        <v>27</v>
      </c>
      <c r="K204" s="19">
        <f t="shared" ref="K204" si="683">J204/J$185</f>
        <v>7.3369565217391311E-2</v>
      </c>
      <c r="L204" s="23">
        <v>9</v>
      </c>
      <c r="M204" s="19">
        <f t="shared" ref="M204" si="684">L204/L$185</f>
        <v>3.9647577092511016E-2</v>
      </c>
      <c r="N204" s="23">
        <v>5</v>
      </c>
      <c r="O204" s="19">
        <f t="shared" ref="O204" si="685">N204/N$185</f>
        <v>4.0322580645161289E-2</v>
      </c>
      <c r="P204" s="23">
        <v>9</v>
      </c>
      <c r="Q204" s="19">
        <f t="shared" ref="Q204" si="686">P204/P$185</f>
        <v>6.7669172932330823E-2</v>
      </c>
      <c r="R204" s="23"/>
      <c r="S204" s="19">
        <f t="shared" ref="S204" si="687">R204/R$185</f>
        <v>0</v>
      </c>
      <c r="T204" s="23">
        <v>5696</v>
      </c>
    </row>
    <row r="205" spans="1:20" x14ac:dyDescent="0.25">
      <c r="A205" s="22" t="s">
        <v>23</v>
      </c>
      <c r="B205" s="23">
        <v>17426</v>
      </c>
      <c r="C205" s="19">
        <f t="shared" si="561"/>
        <v>0.20175286258437244</v>
      </c>
      <c r="D205" s="23">
        <v>183</v>
      </c>
      <c r="E205" s="19">
        <f t="shared" si="561"/>
        <v>1.2189435822287351E-2</v>
      </c>
      <c r="F205" s="23">
        <v>20</v>
      </c>
      <c r="G205" s="19">
        <f t="shared" ref="G205" si="688">F205/F$185</f>
        <v>8.2644628099173556E-3</v>
      </c>
      <c r="H205" s="23">
        <v>9</v>
      </c>
      <c r="I205" s="19">
        <f t="shared" ref="I205" si="689">H205/H$185</f>
        <v>1.1002444987775062E-2</v>
      </c>
      <c r="J205" s="23">
        <v>2</v>
      </c>
      <c r="K205" s="19">
        <f t="shared" ref="K205" si="690">J205/J$185</f>
        <v>5.434782608695652E-3</v>
      </c>
      <c r="L205" s="23">
        <v>3</v>
      </c>
      <c r="M205" s="19">
        <f t="shared" ref="M205" si="691">L205/L$185</f>
        <v>1.3215859030837005E-2</v>
      </c>
      <c r="N205" s="23">
        <v>3</v>
      </c>
      <c r="O205" s="19">
        <f t="shared" ref="O205" si="692">N205/N$185</f>
        <v>2.4193548387096774E-2</v>
      </c>
      <c r="P205" s="23"/>
      <c r="Q205" s="19">
        <f t="shared" ref="Q205" si="693">P205/P$185</f>
        <v>0</v>
      </c>
      <c r="R205" s="23">
        <v>1</v>
      </c>
      <c r="S205" s="19">
        <f t="shared" ref="S205" si="694">R205/R$185</f>
        <v>2.2727272727272728E-2</v>
      </c>
      <c r="T205" s="23">
        <v>17647</v>
      </c>
    </row>
    <row r="206" spans="1:20" x14ac:dyDescent="0.25">
      <c r="A206" s="22" t="s">
        <v>34</v>
      </c>
      <c r="B206" s="23">
        <v>21</v>
      </c>
      <c r="C206" s="19">
        <f t="shared" si="561"/>
        <v>2.4313153415998054E-4</v>
      </c>
      <c r="D206" s="23"/>
      <c r="E206" s="19">
        <f t="shared" si="561"/>
        <v>0</v>
      </c>
      <c r="F206" s="23"/>
      <c r="G206" s="19">
        <f t="shared" ref="G206" si="695">F206/F$185</f>
        <v>0</v>
      </c>
      <c r="H206" s="23"/>
      <c r="I206" s="19">
        <f t="shared" ref="I206" si="696">H206/H$185</f>
        <v>0</v>
      </c>
      <c r="J206" s="23"/>
      <c r="K206" s="19">
        <f t="shared" ref="K206" si="697">J206/J$185</f>
        <v>0</v>
      </c>
      <c r="L206" s="23"/>
      <c r="M206" s="19">
        <f t="shared" ref="M206" si="698">L206/L$185</f>
        <v>0</v>
      </c>
      <c r="N206" s="23"/>
      <c r="O206" s="19">
        <f t="shared" ref="O206" si="699">N206/N$185</f>
        <v>0</v>
      </c>
      <c r="P206" s="23"/>
      <c r="Q206" s="19">
        <f t="shared" ref="Q206" si="700">P206/P$185</f>
        <v>0</v>
      </c>
      <c r="R206" s="23"/>
      <c r="S206" s="19">
        <f t="shared" ref="S206" si="701">R206/R$185</f>
        <v>0</v>
      </c>
      <c r="T206" s="23">
        <v>21</v>
      </c>
    </row>
    <row r="207" spans="1:20" x14ac:dyDescent="0.25">
      <c r="A207" s="22" t="s">
        <v>35</v>
      </c>
      <c r="B207" s="23">
        <v>4</v>
      </c>
      <c r="C207" s="19">
        <f t="shared" si="561"/>
        <v>4.6310768411424864E-5</v>
      </c>
      <c r="D207" s="23">
        <v>1</v>
      </c>
      <c r="E207" s="19">
        <f t="shared" si="561"/>
        <v>6.6608938919603006E-5</v>
      </c>
      <c r="F207" s="23">
        <v>1</v>
      </c>
      <c r="G207" s="19">
        <f t="shared" ref="G207" si="702">F207/F$185</f>
        <v>4.1322314049586776E-4</v>
      </c>
      <c r="H207" s="23"/>
      <c r="I207" s="19">
        <f t="shared" ref="I207" si="703">H207/H$185</f>
        <v>0</v>
      </c>
      <c r="J207" s="23"/>
      <c r="K207" s="19">
        <f t="shared" ref="K207" si="704">J207/J$185</f>
        <v>0</v>
      </c>
      <c r="L207" s="23"/>
      <c r="M207" s="19">
        <f t="shared" ref="M207" si="705">L207/L$185</f>
        <v>0</v>
      </c>
      <c r="N207" s="23"/>
      <c r="O207" s="19">
        <f t="shared" ref="O207" si="706">N207/N$185</f>
        <v>0</v>
      </c>
      <c r="P207" s="23"/>
      <c r="Q207" s="19">
        <f t="shared" ref="Q207" si="707">P207/P$185</f>
        <v>0</v>
      </c>
      <c r="R207" s="23"/>
      <c r="S207" s="19">
        <f t="shared" ref="S207" si="708">R207/R$185</f>
        <v>0</v>
      </c>
      <c r="T207" s="23">
        <v>6</v>
      </c>
    </row>
    <row r="208" spans="1:20" x14ac:dyDescent="0.25">
      <c r="A208" s="26" t="s">
        <v>53</v>
      </c>
      <c r="B208" s="27">
        <v>2067</v>
      </c>
      <c r="C208" s="30">
        <f>SUM(C209:C228)</f>
        <v>1</v>
      </c>
      <c r="D208" s="27">
        <v>644</v>
      </c>
      <c r="E208" s="30">
        <f>SUM(E209:E228)</f>
        <v>1</v>
      </c>
      <c r="F208" s="27">
        <v>165</v>
      </c>
      <c r="G208" s="30">
        <f>SUM(G209:G228)</f>
        <v>0.99999999999999989</v>
      </c>
      <c r="H208" s="27">
        <v>81</v>
      </c>
      <c r="I208" s="30">
        <f>SUM(I209:I228)</f>
        <v>1.0000000000000002</v>
      </c>
      <c r="J208" s="27">
        <v>41</v>
      </c>
      <c r="K208" s="30">
        <f>SUM(K209:K228)</f>
        <v>1</v>
      </c>
      <c r="L208" s="27">
        <v>34</v>
      </c>
      <c r="M208" s="30">
        <f>SUM(M209:M228)</f>
        <v>1</v>
      </c>
      <c r="N208" s="27">
        <v>13</v>
      </c>
      <c r="O208" s="30">
        <f>SUM(O209:O228)</f>
        <v>1</v>
      </c>
      <c r="P208" s="27">
        <v>46</v>
      </c>
      <c r="Q208" s="30">
        <f>SUM(Q209:Q228)</f>
        <v>0.99999999999999989</v>
      </c>
      <c r="R208" s="27">
        <v>49</v>
      </c>
      <c r="S208" s="30">
        <f>SUM(S209:S228)</f>
        <v>1</v>
      </c>
      <c r="T208" s="27">
        <v>3140</v>
      </c>
    </row>
    <row r="209" spans="1:20" x14ac:dyDescent="0.25">
      <c r="A209" s="22" t="s">
        <v>2</v>
      </c>
      <c r="B209" s="23">
        <v>4</v>
      </c>
      <c r="C209" s="19">
        <f>B209/B$208</f>
        <v>1.9351717464925011E-3</v>
      </c>
      <c r="D209" s="23">
        <v>3</v>
      </c>
      <c r="E209" s="19">
        <f>D209/D$208</f>
        <v>4.658385093167702E-3</v>
      </c>
      <c r="F209" s="23">
        <v>2</v>
      </c>
      <c r="G209" s="19">
        <f>F209/F$208</f>
        <v>1.2121212121212121E-2</v>
      </c>
      <c r="H209" s="23"/>
      <c r="I209" s="19">
        <f>H209/H$208</f>
        <v>0</v>
      </c>
      <c r="J209" s="23"/>
      <c r="K209" s="19">
        <f>J209/J$208</f>
        <v>0</v>
      </c>
      <c r="L209" s="23"/>
      <c r="M209" s="19">
        <f>L209/L$208</f>
        <v>0</v>
      </c>
      <c r="N209" s="23"/>
      <c r="O209" s="19">
        <f>N209/N$208</f>
        <v>0</v>
      </c>
      <c r="P209" s="23"/>
      <c r="Q209" s="19">
        <f>P209/P$208</f>
        <v>0</v>
      </c>
      <c r="R209" s="23"/>
      <c r="S209" s="19">
        <f>R209/R$208</f>
        <v>0</v>
      </c>
      <c r="T209" s="23">
        <v>9</v>
      </c>
    </row>
    <row r="210" spans="1:20" x14ac:dyDescent="0.25">
      <c r="A210" s="22" t="s">
        <v>5</v>
      </c>
      <c r="B210" s="23">
        <v>99</v>
      </c>
      <c r="C210" s="19">
        <f t="shared" ref="C210:E228" si="709">B210/B$208</f>
        <v>4.7895500725689405E-2</v>
      </c>
      <c r="D210" s="23">
        <v>62</v>
      </c>
      <c r="E210" s="19">
        <f t="shared" si="709"/>
        <v>9.627329192546584E-2</v>
      </c>
      <c r="F210" s="23">
        <v>23</v>
      </c>
      <c r="G210" s="19">
        <f t="shared" ref="G210" si="710">F210/F$208</f>
        <v>0.1393939393939394</v>
      </c>
      <c r="H210" s="23">
        <v>10</v>
      </c>
      <c r="I210" s="19">
        <f t="shared" ref="I210" si="711">H210/H$208</f>
        <v>0.12345679012345678</v>
      </c>
      <c r="J210" s="23">
        <v>9</v>
      </c>
      <c r="K210" s="19">
        <f t="shared" ref="K210" si="712">J210/J$208</f>
        <v>0.21951219512195122</v>
      </c>
      <c r="L210" s="23">
        <v>1</v>
      </c>
      <c r="M210" s="19">
        <f t="shared" ref="M210" si="713">L210/L$208</f>
        <v>2.9411764705882353E-2</v>
      </c>
      <c r="N210" s="23">
        <v>1</v>
      </c>
      <c r="O210" s="19">
        <f t="shared" ref="O210" si="714">N210/N$208</f>
        <v>7.6923076923076927E-2</v>
      </c>
      <c r="P210" s="23">
        <v>3</v>
      </c>
      <c r="Q210" s="19">
        <f t="shared" ref="Q210" si="715">P210/P$208</f>
        <v>6.5217391304347824E-2</v>
      </c>
      <c r="R210" s="23">
        <v>6</v>
      </c>
      <c r="S210" s="19">
        <f t="shared" ref="S210" si="716">R210/R$208</f>
        <v>0.12244897959183673</v>
      </c>
      <c r="T210" s="23">
        <v>214</v>
      </c>
    </row>
    <row r="211" spans="1:20" x14ac:dyDescent="0.25">
      <c r="A211" s="22" t="s">
        <v>28</v>
      </c>
      <c r="B211" s="23">
        <v>3</v>
      </c>
      <c r="C211" s="19">
        <f t="shared" si="709"/>
        <v>1.4513788098693759E-3</v>
      </c>
      <c r="D211" s="23">
        <v>3</v>
      </c>
      <c r="E211" s="19">
        <f t="shared" si="709"/>
        <v>4.658385093167702E-3</v>
      </c>
      <c r="F211" s="23"/>
      <c r="G211" s="19">
        <f t="shared" ref="G211" si="717">F211/F$208</f>
        <v>0</v>
      </c>
      <c r="H211" s="23"/>
      <c r="I211" s="19">
        <f t="shared" ref="I211" si="718">H211/H$208</f>
        <v>0</v>
      </c>
      <c r="J211" s="23"/>
      <c r="K211" s="19">
        <f t="shared" ref="K211" si="719">J211/J$208</f>
        <v>0</v>
      </c>
      <c r="L211" s="23">
        <v>1</v>
      </c>
      <c r="M211" s="19">
        <f t="shared" ref="M211" si="720">L211/L$208</f>
        <v>2.9411764705882353E-2</v>
      </c>
      <c r="N211" s="23"/>
      <c r="O211" s="19">
        <f t="shared" ref="O211" si="721">N211/N$208</f>
        <v>0</v>
      </c>
      <c r="P211" s="23"/>
      <c r="Q211" s="19">
        <f t="shared" ref="Q211" si="722">P211/P$208</f>
        <v>0</v>
      </c>
      <c r="R211" s="23"/>
      <c r="S211" s="19">
        <f t="shared" ref="S211" si="723">R211/R$208</f>
        <v>0</v>
      </c>
      <c r="T211" s="23">
        <v>7</v>
      </c>
    </row>
    <row r="212" spans="1:20" x14ac:dyDescent="0.25">
      <c r="A212" s="22" t="s">
        <v>29</v>
      </c>
      <c r="B212" s="23"/>
      <c r="C212" s="19">
        <f t="shared" si="709"/>
        <v>0</v>
      </c>
      <c r="D212" s="23">
        <v>3</v>
      </c>
      <c r="E212" s="19">
        <f t="shared" si="709"/>
        <v>4.658385093167702E-3</v>
      </c>
      <c r="F212" s="23"/>
      <c r="G212" s="19">
        <f t="shared" ref="G212" si="724">F212/F$208</f>
        <v>0</v>
      </c>
      <c r="H212" s="23">
        <v>1</v>
      </c>
      <c r="I212" s="19">
        <f t="shared" ref="I212" si="725">H212/H$208</f>
        <v>1.2345679012345678E-2</v>
      </c>
      <c r="J212" s="23"/>
      <c r="K212" s="19">
        <f t="shared" ref="K212" si="726">J212/J$208</f>
        <v>0</v>
      </c>
      <c r="L212" s="23"/>
      <c r="M212" s="19">
        <f t="shared" ref="M212" si="727">L212/L$208</f>
        <v>0</v>
      </c>
      <c r="N212" s="23"/>
      <c r="O212" s="19">
        <f t="shared" ref="O212" si="728">N212/N$208</f>
        <v>0</v>
      </c>
      <c r="P212" s="23"/>
      <c r="Q212" s="19">
        <f t="shared" ref="Q212" si="729">P212/P$208</f>
        <v>0</v>
      </c>
      <c r="R212" s="23"/>
      <c r="S212" s="19">
        <f t="shared" ref="S212" si="730">R212/R$208</f>
        <v>0</v>
      </c>
      <c r="T212" s="23">
        <v>4</v>
      </c>
    </row>
    <row r="213" spans="1:20" x14ac:dyDescent="0.25">
      <c r="A213" s="22" t="s">
        <v>24</v>
      </c>
      <c r="B213" s="23">
        <v>20</v>
      </c>
      <c r="C213" s="19">
        <f t="shared" si="709"/>
        <v>9.6758587324625063E-3</v>
      </c>
      <c r="D213" s="23">
        <v>21</v>
      </c>
      <c r="E213" s="19">
        <f t="shared" si="709"/>
        <v>3.2608695652173912E-2</v>
      </c>
      <c r="F213" s="23">
        <v>7</v>
      </c>
      <c r="G213" s="19">
        <f t="shared" ref="G213" si="731">F213/F$208</f>
        <v>4.2424242424242427E-2</v>
      </c>
      <c r="H213" s="23">
        <v>2</v>
      </c>
      <c r="I213" s="19">
        <f t="shared" ref="I213" si="732">H213/H$208</f>
        <v>2.4691358024691357E-2</v>
      </c>
      <c r="J213" s="23">
        <v>1</v>
      </c>
      <c r="K213" s="19">
        <f t="shared" ref="K213" si="733">J213/J$208</f>
        <v>2.4390243902439025E-2</v>
      </c>
      <c r="L213" s="23">
        <v>2</v>
      </c>
      <c r="M213" s="19">
        <f t="shared" ref="M213" si="734">L213/L$208</f>
        <v>5.8823529411764705E-2</v>
      </c>
      <c r="N213" s="23"/>
      <c r="O213" s="19">
        <f t="shared" ref="O213" si="735">N213/N$208</f>
        <v>0</v>
      </c>
      <c r="P213" s="23"/>
      <c r="Q213" s="19">
        <f t="shared" ref="Q213" si="736">P213/P$208</f>
        <v>0</v>
      </c>
      <c r="R213" s="23"/>
      <c r="S213" s="19">
        <f t="shared" ref="S213" si="737">R213/R$208</f>
        <v>0</v>
      </c>
      <c r="T213" s="23">
        <v>53</v>
      </c>
    </row>
    <row r="214" spans="1:20" x14ac:dyDescent="0.25">
      <c r="A214" s="22" t="s">
        <v>9</v>
      </c>
      <c r="B214" s="23">
        <v>289</v>
      </c>
      <c r="C214" s="19">
        <f t="shared" si="709"/>
        <v>0.1398161586840832</v>
      </c>
      <c r="D214" s="23">
        <v>171</v>
      </c>
      <c r="E214" s="19">
        <f t="shared" si="709"/>
        <v>0.26552795031055898</v>
      </c>
      <c r="F214" s="23">
        <v>55</v>
      </c>
      <c r="G214" s="19">
        <f t="shared" ref="G214" si="738">F214/F$208</f>
        <v>0.33333333333333331</v>
      </c>
      <c r="H214" s="23">
        <v>36</v>
      </c>
      <c r="I214" s="19">
        <f t="shared" ref="I214" si="739">H214/H$208</f>
        <v>0.44444444444444442</v>
      </c>
      <c r="J214" s="23">
        <v>18</v>
      </c>
      <c r="K214" s="19">
        <f t="shared" ref="K214" si="740">J214/J$208</f>
        <v>0.43902439024390244</v>
      </c>
      <c r="L214" s="23">
        <v>19</v>
      </c>
      <c r="M214" s="19">
        <f t="shared" ref="M214" si="741">L214/L$208</f>
        <v>0.55882352941176472</v>
      </c>
      <c r="N214" s="23">
        <v>5</v>
      </c>
      <c r="O214" s="19">
        <f t="shared" ref="O214" si="742">N214/N$208</f>
        <v>0.38461538461538464</v>
      </c>
      <c r="P214" s="23">
        <v>21</v>
      </c>
      <c r="Q214" s="19">
        <f t="shared" ref="Q214" si="743">P214/P$208</f>
        <v>0.45652173913043476</v>
      </c>
      <c r="R214" s="23">
        <v>28</v>
      </c>
      <c r="S214" s="19">
        <f t="shared" ref="S214" si="744">R214/R$208</f>
        <v>0.5714285714285714</v>
      </c>
      <c r="T214" s="23">
        <v>642</v>
      </c>
    </row>
    <row r="215" spans="1:20" x14ac:dyDescent="0.25">
      <c r="A215" s="22" t="s">
        <v>13</v>
      </c>
      <c r="B215" s="23">
        <v>81</v>
      </c>
      <c r="C215" s="19">
        <f t="shared" si="709"/>
        <v>3.9187227866473148E-2</v>
      </c>
      <c r="D215" s="23">
        <v>36</v>
      </c>
      <c r="E215" s="19">
        <f t="shared" si="709"/>
        <v>5.5900621118012424E-2</v>
      </c>
      <c r="F215" s="23">
        <v>14</v>
      </c>
      <c r="G215" s="19">
        <f t="shared" ref="G215" si="745">F215/F$208</f>
        <v>8.4848484848484854E-2</v>
      </c>
      <c r="H215" s="23">
        <v>2</v>
      </c>
      <c r="I215" s="19">
        <f t="shared" ref="I215" si="746">H215/H$208</f>
        <v>2.4691358024691357E-2</v>
      </c>
      <c r="J215" s="23"/>
      <c r="K215" s="19">
        <f t="shared" ref="K215" si="747">J215/J$208</f>
        <v>0</v>
      </c>
      <c r="L215" s="23"/>
      <c r="M215" s="19">
        <f t="shared" ref="M215" si="748">L215/L$208</f>
        <v>0</v>
      </c>
      <c r="N215" s="23">
        <v>1</v>
      </c>
      <c r="O215" s="19">
        <f t="shared" ref="O215" si="749">N215/N$208</f>
        <v>7.6923076923076927E-2</v>
      </c>
      <c r="P215" s="23"/>
      <c r="Q215" s="19">
        <f t="shared" ref="Q215" si="750">P215/P$208</f>
        <v>0</v>
      </c>
      <c r="R215" s="23">
        <v>3</v>
      </c>
      <c r="S215" s="19">
        <f t="shared" ref="S215" si="751">R215/R$208</f>
        <v>6.1224489795918366E-2</v>
      </c>
      <c r="T215" s="23">
        <v>137</v>
      </c>
    </row>
    <row r="216" spans="1:20" x14ac:dyDescent="0.25">
      <c r="A216" s="22" t="s">
        <v>15</v>
      </c>
      <c r="B216" s="23">
        <v>43</v>
      </c>
      <c r="C216" s="19">
        <f t="shared" si="709"/>
        <v>2.0803096274794389E-2</v>
      </c>
      <c r="D216" s="23">
        <v>16</v>
      </c>
      <c r="E216" s="19">
        <f t="shared" si="709"/>
        <v>2.4844720496894408E-2</v>
      </c>
      <c r="F216" s="23">
        <v>2</v>
      </c>
      <c r="G216" s="19">
        <f t="shared" ref="G216" si="752">F216/F$208</f>
        <v>1.2121212121212121E-2</v>
      </c>
      <c r="H216" s="23">
        <v>3</v>
      </c>
      <c r="I216" s="19">
        <f t="shared" ref="I216" si="753">H216/H$208</f>
        <v>3.7037037037037035E-2</v>
      </c>
      <c r="J216" s="23">
        <v>1</v>
      </c>
      <c r="K216" s="19">
        <f t="shared" ref="K216" si="754">J216/J$208</f>
        <v>2.4390243902439025E-2</v>
      </c>
      <c r="L216" s="23"/>
      <c r="M216" s="19">
        <f t="shared" ref="M216" si="755">L216/L$208</f>
        <v>0</v>
      </c>
      <c r="N216" s="23"/>
      <c r="O216" s="19">
        <f t="shared" ref="O216" si="756">N216/N$208</f>
        <v>0</v>
      </c>
      <c r="P216" s="23">
        <v>2</v>
      </c>
      <c r="Q216" s="19">
        <f t="shared" ref="Q216" si="757">P216/P$208</f>
        <v>4.3478260869565216E-2</v>
      </c>
      <c r="R216" s="23">
        <v>3</v>
      </c>
      <c r="S216" s="19">
        <f t="shared" ref="S216" si="758">R216/R$208</f>
        <v>6.1224489795918366E-2</v>
      </c>
      <c r="T216" s="23">
        <v>70</v>
      </c>
    </row>
    <row r="217" spans="1:20" x14ac:dyDescent="0.25">
      <c r="A217" s="22" t="s">
        <v>18</v>
      </c>
      <c r="B217" s="23">
        <v>88</v>
      </c>
      <c r="C217" s="19">
        <f t="shared" si="709"/>
        <v>4.2573778422835024E-2</v>
      </c>
      <c r="D217" s="23">
        <v>39</v>
      </c>
      <c r="E217" s="19">
        <f t="shared" si="709"/>
        <v>6.0559006211180127E-2</v>
      </c>
      <c r="F217" s="23">
        <v>10</v>
      </c>
      <c r="G217" s="19">
        <f t="shared" ref="G217" si="759">F217/F$208</f>
        <v>6.0606060606060608E-2</v>
      </c>
      <c r="H217" s="23">
        <v>5</v>
      </c>
      <c r="I217" s="19">
        <f t="shared" ref="I217" si="760">H217/H$208</f>
        <v>6.1728395061728392E-2</v>
      </c>
      <c r="J217" s="23">
        <v>2</v>
      </c>
      <c r="K217" s="19">
        <f t="shared" ref="K217" si="761">J217/J$208</f>
        <v>4.878048780487805E-2</v>
      </c>
      <c r="L217" s="23">
        <v>1</v>
      </c>
      <c r="M217" s="19">
        <f t="shared" ref="M217" si="762">L217/L$208</f>
        <v>2.9411764705882353E-2</v>
      </c>
      <c r="N217" s="23"/>
      <c r="O217" s="19">
        <f t="shared" ref="O217" si="763">N217/N$208</f>
        <v>0</v>
      </c>
      <c r="P217" s="23"/>
      <c r="Q217" s="19">
        <f t="shared" ref="Q217" si="764">P217/P$208</f>
        <v>0</v>
      </c>
      <c r="R217" s="23">
        <v>2</v>
      </c>
      <c r="S217" s="19">
        <f t="shared" ref="S217" si="765">R217/R$208</f>
        <v>4.0816326530612242E-2</v>
      </c>
      <c r="T217" s="23">
        <v>147</v>
      </c>
    </row>
    <row r="218" spans="1:20" x14ac:dyDescent="0.25">
      <c r="A218" s="22" t="s">
        <v>25</v>
      </c>
      <c r="B218" s="23">
        <v>14</v>
      </c>
      <c r="C218" s="19">
        <f t="shared" si="709"/>
        <v>6.7731011127237541E-3</v>
      </c>
      <c r="D218" s="23">
        <v>3</v>
      </c>
      <c r="E218" s="19">
        <f t="shared" si="709"/>
        <v>4.658385093167702E-3</v>
      </c>
      <c r="F218" s="23"/>
      <c r="G218" s="19">
        <f t="shared" ref="G218" si="766">F218/F$208</f>
        <v>0</v>
      </c>
      <c r="H218" s="23">
        <v>1</v>
      </c>
      <c r="I218" s="19">
        <f t="shared" ref="I218" si="767">H218/H$208</f>
        <v>1.2345679012345678E-2</v>
      </c>
      <c r="J218" s="23"/>
      <c r="K218" s="19">
        <f t="shared" ref="K218" si="768">J218/J$208</f>
        <v>0</v>
      </c>
      <c r="L218" s="23">
        <v>1</v>
      </c>
      <c r="M218" s="19">
        <f t="shared" ref="M218" si="769">L218/L$208</f>
        <v>2.9411764705882353E-2</v>
      </c>
      <c r="N218" s="23"/>
      <c r="O218" s="19">
        <f t="shared" ref="O218" si="770">N218/N$208</f>
        <v>0</v>
      </c>
      <c r="P218" s="23"/>
      <c r="Q218" s="19">
        <f t="shared" ref="Q218" si="771">P218/P$208</f>
        <v>0</v>
      </c>
      <c r="R218" s="23"/>
      <c r="S218" s="19">
        <f t="shared" ref="S218" si="772">R218/R$208</f>
        <v>0</v>
      </c>
      <c r="T218" s="23">
        <v>19</v>
      </c>
    </row>
    <row r="219" spans="1:20" x14ac:dyDescent="0.25">
      <c r="A219" s="22" t="s">
        <v>32</v>
      </c>
      <c r="B219" s="23">
        <v>7</v>
      </c>
      <c r="C219" s="19">
        <f t="shared" si="709"/>
        <v>3.386550556361877E-3</v>
      </c>
      <c r="D219" s="23"/>
      <c r="E219" s="19">
        <f t="shared" si="709"/>
        <v>0</v>
      </c>
      <c r="F219" s="23"/>
      <c r="G219" s="19">
        <f t="shared" ref="G219" si="773">F219/F$208</f>
        <v>0</v>
      </c>
      <c r="H219" s="23"/>
      <c r="I219" s="19">
        <f t="shared" ref="I219" si="774">H219/H$208</f>
        <v>0</v>
      </c>
      <c r="J219" s="23"/>
      <c r="K219" s="19">
        <f t="shared" ref="K219" si="775">J219/J$208</f>
        <v>0</v>
      </c>
      <c r="L219" s="23"/>
      <c r="M219" s="19">
        <f t="shared" ref="M219" si="776">L219/L$208</f>
        <v>0</v>
      </c>
      <c r="N219" s="23"/>
      <c r="O219" s="19">
        <f t="shared" ref="O219" si="777">N219/N$208</f>
        <v>0</v>
      </c>
      <c r="P219" s="23"/>
      <c r="Q219" s="19">
        <f t="shared" ref="Q219" si="778">P219/P$208</f>
        <v>0</v>
      </c>
      <c r="R219" s="23"/>
      <c r="S219" s="19">
        <f t="shared" ref="S219" si="779">R219/R$208</f>
        <v>0</v>
      </c>
      <c r="T219" s="23">
        <v>7</v>
      </c>
    </row>
    <row r="220" spans="1:20" x14ac:dyDescent="0.25">
      <c r="A220" s="22" t="s">
        <v>30</v>
      </c>
      <c r="B220" s="23">
        <v>24</v>
      </c>
      <c r="C220" s="19">
        <f t="shared" si="709"/>
        <v>1.1611030478955007E-2</v>
      </c>
      <c r="D220" s="23">
        <v>4</v>
      </c>
      <c r="E220" s="19">
        <f t="shared" si="709"/>
        <v>6.2111801242236021E-3</v>
      </c>
      <c r="F220" s="23"/>
      <c r="G220" s="19">
        <f t="shared" ref="G220" si="780">F220/F$208</f>
        <v>0</v>
      </c>
      <c r="H220" s="23">
        <v>1</v>
      </c>
      <c r="I220" s="19">
        <f t="shared" ref="I220" si="781">H220/H$208</f>
        <v>1.2345679012345678E-2</v>
      </c>
      <c r="J220" s="23"/>
      <c r="K220" s="19">
        <f t="shared" ref="K220" si="782">J220/J$208</f>
        <v>0</v>
      </c>
      <c r="L220" s="23">
        <v>1</v>
      </c>
      <c r="M220" s="19">
        <f t="shared" ref="M220" si="783">L220/L$208</f>
        <v>2.9411764705882353E-2</v>
      </c>
      <c r="N220" s="23"/>
      <c r="O220" s="19">
        <f t="shared" ref="O220" si="784">N220/N$208</f>
        <v>0</v>
      </c>
      <c r="P220" s="23">
        <v>2</v>
      </c>
      <c r="Q220" s="19">
        <f t="shared" ref="Q220" si="785">P220/P$208</f>
        <v>4.3478260869565216E-2</v>
      </c>
      <c r="R220" s="23"/>
      <c r="S220" s="19">
        <f t="shared" ref="S220" si="786">R220/R$208</f>
        <v>0</v>
      </c>
      <c r="T220" s="23">
        <v>32</v>
      </c>
    </row>
    <row r="221" spans="1:20" x14ac:dyDescent="0.25">
      <c r="A221" s="22" t="s">
        <v>19</v>
      </c>
      <c r="B221" s="23">
        <v>318</v>
      </c>
      <c r="C221" s="19">
        <f t="shared" si="709"/>
        <v>0.15384615384615385</v>
      </c>
      <c r="D221" s="23">
        <v>94</v>
      </c>
      <c r="E221" s="19">
        <f t="shared" si="709"/>
        <v>0.14596273291925466</v>
      </c>
      <c r="F221" s="23">
        <v>19</v>
      </c>
      <c r="G221" s="19">
        <f t="shared" ref="G221" si="787">F221/F$208</f>
        <v>0.11515151515151516</v>
      </c>
      <c r="H221" s="23">
        <v>6</v>
      </c>
      <c r="I221" s="19">
        <f t="shared" ref="I221" si="788">H221/H$208</f>
        <v>7.407407407407407E-2</v>
      </c>
      <c r="J221" s="23">
        <v>1</v>
      </c>
      <c r="K221" s="19">
        <f t="shared" ref="K221" si="789">J221/J$208</f>
        <v>2.4390243902439025E-2</v>
      </c>
      <c r="L221" s="23">
        <v>2</v>
      </c>
      <c r="M221" s="19">
        <f t="shared" ref="M221" si="790">L221/L$208</f>
        <v>5.8823529411764705E-2</v>
      </c>
      <c r="N221" s="23">
        <v>1</v>
      </c>
      <c r="O221" s="19">
        <f t="shared" ref="O221" si="791">N221/N$208</f>
        <v>7.6923076923076927E-2</v>
      </c>
      <c r="P221" s="23">
        <v>5</v>
      </c>
      <c r="Q221" s="19">
        <f t="shared" ref="Q221" si="792">P221/P$208</f>
        <v>0.10869565217391304</v>
      </c>
      <c r="R221" s="23"/>
      <c r="S221" s="19">
        <f t="shared" ref="S221" si="793">R221/R$208</f>
        <v>0</v>
      </c>
      <c r="T221" s="23">
        <v>446</v>
      </c>
    </row>
    <row r="222" spans="1:20" x14ac:dyDescent="0.25">
      <c r="A222" s="22" t="s">
        <v>21</v>
      </c>
      <c r="B222" s="23">
        <v>144</v>
      </c>
      <c r="C222" s="19">
        <f t="shared" si="709"/>
        <v>6.966618287373004E-2</v>
      </c>
      <c r="D222" s="23">
        <v>66</v>
      </c>
      <c r="E222" s="19">
        <f t="shared" si="709"/>
        <v>0.10248447204968944</v>
      </c>
      <c r="F222" s="23">
        <v>15</v>
      </c>
      <c r="G222" s="19">
        <f t="shared" ref="G222" si="794">F222/F$208</f>
        <v>9.0909090909090912E-2</v>
      </c>
      <c r="H222" s="23">
        <v>10</v>
      </c>
      <c r="I222" s="19">
        <f t="shared" ref="I222" si="795">H222/H$208</f>
        <v>0.12345679012345678</v>
      </c>
      <c r="J222" s="23">
        <v>6</v>
      </c>
      <c r="K222" s="19">
        <f t="shared" ref="K222" si="796">J222/J$208</f>
        <v>0.14634146341463414</v>
      </c>
      <c r="L222" s="23">
        <v>4</v>
      </c>
      <c r="M222" s="19">
        <f t="shared" ref="M222" si="797">L222/L$208</f>
        <v>0.11764705882352941</v>
      </c>
      <c r="N222" s="23">
        <v>5</v>
      </c>
      <c r="O222" s="19">
        <f t="shared" ref="O222" si="798">N222/N$208</f>
        <v>0.38461538461538464</v>
      </c>
      <c r="P222" s="23">
        <v>10</v>
      </c>
      <c r="Q222" s="19">
        <f t="shared" ref="Q222" si="799">P222/P$208</f>
        <v>0.21739130434782608</v>
      </c>
      <c r="R222" s="23">
        <v>5</v>
      </c>
      <c r="S222" s="19">
        <f t="shared" ref="S222" si="800">R222/R$208</f>
        <v>0.10204081632653061</v>
      </c>
      <c r="T222" s="23">
        <v>265</v>
      </c>
    </row>
    <row r="223" spans="1:20" x14ac:dyDescent="0.25">
      <c r="A223" s="22" t="s">
        <v>33</v>
      </c>
      <c r="B223" s="23">
        <v>1</v>
      </c>
      <c r="C223" s="19">
        <f t="shared" si="709"/>
        <v>4.8379293662312528E-4</v>
      </c>
      <c r="D223" s="23"/>
      <c r="E223" s="19">
        <f t="shared" si="709"/>
        <v>0</v>
      </c>
      <c r="F223" s="23"/>
      <c r="G223" s="19">
        <f t="shared" ref="G223" si="801">F223/F$208</f>
        <v>0</v>
      </c>
      <c r="H223" s="23"/>
      <c r="I223" s="19">
        <f t="shared" ref="I223" si="802">H223/H$208</f>
        <v>0</v>
      </c>
      <c r="J223" s="23"/>
      <c r="K223" s="19">
        <f t="shared" ref="K223" si="803">J223/J$208</f>
        <v>0</v>
      </c>
      <c r="L223" s="23"/>
      <c r="M223" s="19">
        <f t="shared" ref="M223" si="804">L223/L$208</f>
        <v>0</v>
      </c>
      <c r="N223" s="23"/>
      <c r="O223" s="19">
        <f t="shared" ref="O223" si="805">N223/N$208</f>
        <v>0</v>
      </c>
      <c r="P223" s="23"/>
      <c r="Q223" s="19">
        <f t="shared" ref="Q223" si="806">P223/P$208</f>
        <v>0</v>
      </c>
      <c r="R223" s="23"/>
      <c r="S223" s="19">
        <f t="shared" ref="S223" si="807">R223/R$208</f>
        <v>0</v>
      </c>
      <c r="T223" s="23">
        <v>1</v>
      </c>
    </row>
    <row r="224" spans="1:20" x14ac:dyDescent="0.25">
      <c r="A224" s="22" t="s">
        <v>26</v>
      </c>
      <c r="B224" s="23">
        <v>70</v>
      </c>
      <c r="C224" s="19">
        <f t="shared" si="709"/>
        <v>3.3865505563618774E-2</v>
      </c>
      <c r="D224" s="23">
        <v>5</v>
      </c>
      <c r="E224" s="19">
        <f t="shared" si="709"/>
        <v>7.763975155279503E-3</v>
      </c>
      <c r="F224" s="23"/>
      <c r="G224" s="19">
        <f t="shared" ref="G224" si="808">F224/F$208</f>
        <v>0</v>
      </c>
      <c r="H224" s="23"/>
      <c r="I224" s="19">
        <f t="shared" ref="I224" si="809">H224/H$208</f>
        <v>0</v>
      </c>
      <c r="J224" s="23"/>
      <c r="K224" s="19">
        <f t="shared" ref="K224" si="810">J224/J$208</f>
        <v>0</v>
      </c>
      <c r="L224" s="23"/>
      <c r="M224" s="19">
        <f t="shared" ref="M224" si="811">L224/L$208</f>
        <v>0</v>
      </c>
      <c r="N224" s="23"/>
      <c r="O224" s="19">
        <f t="shared" ref="O224" si="812">N224/N$208</f>
        <v>0</v>
      </c>
      <c r="P224" s="23">
        <v>1</v>
      </c>
      <c r="Q224" s="19">
        <f t="shared" ref="Q224" si="813">P224/P$208</f>
        <v>2.1739130434782608E-2</v>
      </c>
      <c r="R224" s="23"/>
      <c r="S224" s="19">
        <f t="shared" ref="S224" si="814">R224/R$208</f>
        <v>0</v>
      </c>
      <c r="T224" s="23">
        <v>76</v>
      </c>
    </row>
    <row r="225" spans="1:20" x14ac:dyDescent="0.25">
      <c r="A225" s="22" t="s">
        <v>31</v>
      </c>
      <c r="B225" s="23">
        <v>34</v>
      </c>
      <c r="C225" s="19">
        <f t="shared" si="709"/>
        <v>1.644895984518626E-2</v>
      </c>
      <c r="D225" s="23">
        <v>3</v>
      </c>
      <c r="E225" s="19">
        <f t="shared" si="709"/>
        <v>4.658385093167702E-3</v>
      </c>
      <c r="F225" s="23"/>
      <c r="G225" s="19">
        <f t="shared" ref="G225" si="815">F225/F$208</f>
        <v>0</v>
      </c>
      <c r="H225" s="23"/>
      <c r="I225" s="19">
        <f t="shared" ref="I225" si="816">H225/H$208</f>
        <v>0</v>
      </c>
      <c r="J225" s="23"/>
      <c r="K225" s="19">
        <f t="shared" ref="K225" si="817">J225/J$208</f>
        <v>0</v>
      </c>
      <c r="L225" s="23"/>
      <c r="M225" s="19">
        <f t="shared" ref="M225" si="818">L225/L$208</f>
        <v>0</v>
      </c>
      <c r="N225" s="23"/>
      <c r="O225" s="19">
        <f t="shared" ref="O225" si="819">N225/N$208</f>
        <v>0</v>
      </c>
      <c r="P225" s="23"/>
      <c r="Q225" s="19">
        <f t="shared" ref="Q225" si="820">P225/P$208</f>
        <v>0</v>
      </c>
      <c r="R225" s="23"/>
      <c r="S225" s="19">
        <f t="shared" ref="S225" si="821">R225/R$208</f>
        <v>0</v>
      </c>
      <c r="T225" s="23">
        <v>37</v>
      </c>
    </row>
    <row r="226" spans="1:20" x14ac:dyDescent="0.25">
      <c r="A226" s="22" t="s">
        <v>22</v>
      </c>
      <c r="B226" s="23">
        <v>740</v>
      </c>
      <c r="C226" s="19">
        <f t="shared" si="709"/>
        <v>0.35800677310111273</v>
      </c>
      <c r="D226" s="23">
        <v>94</v>
      </c>
      <c r="E226" s="19">
        <f t="shared" si="709"/>
        <v>0.14596273291925466</v>
      </c>
      <c r="F226" s="23">
        <v>10</v>
      </c>
      <c r="G226" s="19">
        <f t="shared" ref="G226" si="822">F226/F$208</f>
        <v>6.0606060606060608E-2</v>
      </c>
      <c r="H226" s="23">
        <v>2</v>
      </c>
      <c r="I226" s="19">
        <f t="shared" ref="I226" si="823">H226/H$208</f>
        <v>2.4691358024691357E-2</v>
      </c>
      <c r="J226" s="23">
        <v>1</v>
      </c>
      <c r="K226" s="19">
        <f t="shared" ref="K226" si="824">J226/J$208</f>
        <v>2.4390243902439025E-2</v>
      </c>
      <c r="L226" s="23"/>
      <c r="M226" s="19">
        <f t="shared" ref="M226" si="825">L226/L$208</f>
        <v>0</v>
      </c>
      <c r="N226" s="23"/>
      <c r="O226" s="19">
        <f t="shared" ref="O226" si="826">N226/N$208</f>
        <v>0</v>
      </c>
      <c r="P226" s="23"/>
      <c r="Q226" s="19">
        <f t="shared" ref="Q226" si="827">P226/P$208</f>
        <v>0</v>
      </c>
      <c r="R226" s="23">
        <v>1</v>
      </c>
      <c r="S226" s="19">
        <f t="shared" ref="S226" si="828">R226/R$208</f>
        <v>2.0408163265306121E-2</v>
      </c>
      <c r="T226" s="23">
        <v>848</v>
      </c>
    </row>
    <row r="227" spans="1:20" x14ac:dyDescent="0.25">
      <c r="A227" s="22" t="s">
        <v>23</v>
      </c>
      <c r="B227" s="23">
        <v>87</v>
      </c>
      <c r="C227" s="19">
        <f t="shared" si="709"/>
        <v>4.2089985486211901E-2</v>
      </c>
      <c r="D227" s="23">
        <v>21</v>
      </c>
      <c r="E227" s="19">
        <f t="shared" si="709"/>
        <v>3.2608695652173912E-2</v>
      </c>
      <c r="F227" s="23">
        <v>8</v>
      </c>
      <c r="G227" s="19">
        <f t="shared" ref="G227" si="829">F227/F$208</f>
        <v>4.8484848484848485E-2</v>
      </c>
      <c r="H227" s="23">
        <v>2</v>
      </c>
      <c r="I227" s="19">
        <f t="shared" ref="I227" si="830">H227/H$208</f>
        <v>2.4691358024691357E-2</v>
      </c>
      <c r="J227" s="23">
        <v>2</v>
      </c>
      <c r="K227" s="19">
        <f t="shared" ref="K227" si="831">J227/J$208</f>
        <v>4.878048780487805E-2</v>
      </c>
      <c r="L227" s="23">
        <v>2</v>
      </c>
      <c r="M227" s="19">
        <f t="shared" ref="M227" si="832">L227/L$208</f>
        <v>5.8823529411764705E-2</v>
      </c>
      <c r="N227" s="23"/>
      <c r="O227" s="19">
        <f t="shared" ref="O227" si="833">N227/N$208</f>
        <v>0</v>
      </c>
      <c r="P227" s="23">
        <v>2</v>
      </c>
      <c r="Q227" s="19">
        <f t="shared" ref="Q227" si="834">P227/P$208</f>
        <v>4.3478260869565216E-2</v>
      </c>
      <c r="R227" s="23">
        <v>1</v>
      </c>
      <c r="S227" s="19">
        <f t="shared" ref="S227" si="835">R227/R$208</f>
        <v>2.0408163265306121E-2</v>
      </c>
      <c r="T227" s="23">
        <v>125</v>
      </c>
    </row>
    <row r="228" spans="1:20" x14ac:dyDescent="0.25">
      <c r="A228" s="22" t="s">
        <v>35</v>
      </c>
      <c r="B228" s="23">
        <v>1</v>
      </c>
      <c r="C228" s="19">
        <f t="shared" si="709"/>
        <v>4.8379293662312528E-4</v>
      </c>
      <c r="D228" s="23"/>
      <c r="E228" s="19">
        <f t="shared" si="709"/>
        <v>0</v>
      </c>
      <c r="F228" s="23"/>
      <c r="G228" s="19">
        <f t="shared" ref="G228" si="836">F228/F$208</f>
        <v>0</v>
      </c>
      <c r="H228" s="23"/>
      <c r="I228" s="19">
        <f t="shared" ref="I228" si="837">H228/H$208</f>
        <v>0</v>
      </c>
      <c r="J228" s="23"/>
      <c r="K228" s="19">
        <f t="shared" ref="K228" si="838">J228/J$208</f>
        <v>0</v>
      </c>
      <c r="L228" s="23"/>
      <c r="M228" s="19">
        <f t="shared" ref="M228" si="839">L228/L$208</f>
        <v>0</v>
      </c>
      <c r="N228" s="23"/>
      <c r="O228" s="19">
        <f t="shared" ref="O228" si="840">N228/N$208</f>
        <v>0</v>
      </c>
      <c r="P228" s="23"/>
      <c r="Q228" s="19">
        <f t="shared" ref="Q228" si="841">P228/P$208</f>
        <v>0</v>
      </c>
      <c r="R228" s="23"/>
      <c r="S228" s="19">
        <f t="shared" ref="S228" si="842">R228/R$208</f>
        <v>0</v>
      </c>
      <c r="T228" s="23">
        <v>1</v>
      </c>
    </row>
    <row r="229" spans="1:20" x14ac:dyDescent="0.25">
      <c r="A229" s="26" t="s">
        <v>54</v>
      </c>
      <c r="B229" s="27">
        <v>76634</v>
      </c>
      <c r="C229" s="30">
        <f>SUM(C230:C251)</f>
        <v>1</v>
      </c>
      <c r="D229" s="27">
        <v>25023</v>
      </c>
      <c r="E229" s="30">
        <f>SUM(E230:E251)</f>
        <v>1</v>
      </c>
      <c r="F229" s="27">
        <v>4419</v>
      </c>
      <c r="G229" s="30">
        <f>SUM(G230:G251)</f>
        <v>1</v>
      </c>
      <c r="H229" s="27">
        <v>1460</v>
      </c>
      <c r="I229" s="30">
        <f>SUM(I230:I251)</f>
        <v>1</v>
      </c>
      <c r="J229" s="27">
        <v>727</v>
      </c>
      <c r="K229" s="30">
        <f>SUM(K230:K251)</f>
        <v>1.0000000000000002</v>
      </c>
      <c r="L229" s="27">
        <v>431</v>
      </c>
      <c r="M229" s="30">
        <f>SUM(M230:M251)</f>
        <v>1.0000000000000002</v>
      </c>
      <c r="N229" s="27">
        <v>276</v>
      </c>
      <c r="O229" s="30">
        <f>SUM(O230:O251)</f>
        <v>1.0000000000000002</v>
      </c>
      <c r="P229" s="27">
        <v>555</v>
      </c>
      <c r="Q229" s="30">
        <f>SUM(Q230:Q251)</f>
        <v>0.99999999999999978</v>
      </c>
      <c r="R229" s="27">
        <v>626</v>
      </c>
      <c r="S229" s="30">
        <f>SUM(S230:S251)</f>
        <v>0.99999999999999989</v>
      </c>
      <c r="T229" s="27">
        <v>110151</v>
      </c>
    </row>
    <row r="230" spans="1:20" x14ac:dyDescent="0.25">
      <c r="A230" s="22" t="s">
        <v>2</v>
      </c>
      <c r="B230" s="23">
        <v>469</v>
      </c>
      <c r="C230" s="19">
        <f>B230/B$229</f>
        <v>6.119998956076937E-3</v>
      </c>
      <c r="D230" s="23">
        <v>130</v>
      </c>
      <c r="E230" s="19">
        <f>D230/D$229</f>
        <v>5.1952203972345443E-3</v>
      </c>
      <c r="F230" s="23">
        <v>12</v>
      </c>
      <c r="G230" s="19">
        <f>F230/F$229</f>
        <v>2.7155465037338763E-3</v>
      </c>
      <c r="H230" s="23">
        <v>1</v>
      </c>
      <c r="I230" s="19">
        <f>H230/H$229</f>
        <v>6.8493150684931507E-4</v>
      </c>
      <c r="J230" s="23">
        <v>3</v>
      </c>
      <c r="K230" s="19">
        <f>J230/J$229</f>
        <v>4.1265474552957355E-3</v>
      </c>
      <c r="L230" s="23"/>
      <c r="M230" s="19">
        <f>L230/L$229</f>
        <v>0</v>
      </c>
      <c r="N230" s="23"/>
      <c r="O230" s="19">
        <f>N230/N$229</f>
        <v>0</v>
      </c>
      <c r="P230" s="23"/>
      <c r="Q230" s="19">
        <f>P230/P$229</f>
        <v>0</v>
      </c>
      <c r="R230" s="23"/>
      <c r="S230" s="19">
        <f>R230/R$229</f>
        <v>0</v>
      </c>
      <c r="T230" s="23">
        <v>615</v>
      </c>
    </row>
    <row r="231" spans="1:20" x14ac:dyDescent="0.25">
      <c r="A231" s="22" t="s">
        <v>27</v>
      </c>
      <c r="B231" s="23">
        <v>11</v>
      </c>
      <c r="C231" s="19">
        <f t="shared" ref="C231:E251" si="843">B231/B$229</f>
        <v>1.4353942114466163E-4</v>
      </c>
      <c r="D231" s="23">
        <v>2</v>
      </c>
      <c r="E231" s="19">
        <f t="shared" si="843"/>
        <v>7.9926467649762224E-5</v>
      </c>
      <c r="F231" s="23"/>
      <c r="G231" s="19">
        <f t="shared" ref="G231" si="844">F231/F$229</f>
        <v>0</v>
      </c>
      <c r="H231" s="23"/>
      <c r="I231" s="19">
        <f t="shared" ref="I231" si="845">H231/H$229</f>
        <v>0</v>
      </c>
      <c r="J231" s="23"/>
      <c r="K231" s="19">
        <f t="shared" ref="K231" si="846">J231/J$229</f>
        <v>0</v>
      </c>
      <c r="L231" s="23"/>
      <c r="M231" s="19">
        <f t="shared" ref="M231" si="847">L231/L$229</f>
        <v>0</v>
      </c>
      <c r="N231" s="23"/>
      <c r="O231" s="19">
        <f t="shared" ref="O231" si="848">N231/N$229</f>
        <v>0</v>
      </c>
      <c r="P231" s="23"/>
      <c r="Q231" s="19">
        <f t="shared" ref="Q231" si="849">P231/P$229</f>
        <v>0</v>
      </c>
      <c r="R231" s="23"/>
      <c r="S231" s="19">
        <f t="shared" ref="S231" si="850">R231/R$229</f>
        <v>0</v>
      </c>
      <c r="T231" s="23">
        <v>13</v>
      </c>
    </row>
    <row r="232" spans="1:20" x14ac:dyDescent="0.25">
      <c r="A232" s="22" t="s">
        <v>5</v>
      </c>
      <c r="B232" s="23">
        <v>2538</v>
      </c>
      <c r="C232" s="19">
        <f t="shared" si="843"/>
        <v>3.3118459169559203E-2</v>
      </c>
      <c r="D232" s="23">
        <v>867</v>
      </c>
      <c r="E232" s="19">
        <f t="shared" si="843"/>
        <v>3.4648123726171924E-2</v>
      </c>
      <c r="F232" s="23">
        <v>129</v>
      </c>
      <c r="G232" s="19">
        <f t="shared" ref="G232" si="851">F232/F$229</f>
        <v>2.9192124915139173E-2</v>
      </c>
      <c r="H232" s="23">
        <v>49</v>
      </c>
      <c r="I232" s="19">
        <f t="shared" ref="I232" si="852">H232/H$229</f>
        <v>3.3561643835616439E-2</v>
      </c>
      <c r="J232" s="23">
        <v>20</v>
      </c>
      <c r="K232" s="19">
        <f t="shared" ref="K232" si="853">J232/J$229</f>
        <v>2.7510316368638238E-2</v>
      </c>
      <c r="L232" s="23">
        <v>11</v>
      </c>
      <c r="M232" s="19">
        <f t="shared" ref="M232" si="854">L232/L$229</f>
        <v>2.5522041763341066E-2</v>
      </c>
      <c r="N232" s="23">
        <v>8</v>
      </c>
      <c r="O232" s="19">
        <f t="shared" ref="O232" si="855">N232/N$229</f>
        <v>2.8985507246376812E-2</v>
      </c>
      <c r="P232" s="23">
        <v>12</v>
      </c>
      <c r="Q232" s="19">
        <f t="shared" ref="Q232" si="856">P232/P$229</f>
        <v>2.1621621621621623E-2</v>
      </c>
      <c r="R232" s="23">
        <v>9</v>
      </c>
      <c r="S232" s="19">
        <f t="shared" ref="S232" si="857">R232/R$229</f>
        <v>1.437699680511182E-2</v>
      </c>
      <c r="T232" s="23">
        <v>3643</v>
      </c>
    </row>
    <row r="233" spans="1:20" x14ac:dyDescent="0.25">
      <c r="A233" s="22" t="s">
        <v>28</v>
      </c>
      <c r="B233" s="23">
        <v>34</v>
      </c>
      <c r="C233" s="19">
        <f t="shared" si="843"/>
        <v>4.4366730171986325E-4</v>
      </c>
      <c r="D233" s="23">
        <v>13</v>
      </c>
      <c r="E233" s="19">
        <f t="shared" si="843"/>
        <v>5.1952203972345447E-4</v>
      </c>
      <c r="F233" s="23">
        <v>2</v>
      </c>
      <c r="G233" s="19">
        <f t="shared" ref="G233" si="858">F233/F$229</f>
        <v>4.5259108395564606E-4</v>
      </c>
      <c r="H233" s="23">
        <v>2</v>
      </c>
      <c r="I233" s="19">
        <f t="shared" ref="I233" si="859">H233/H$229</f>
        <v>1.3698630136986301E-3</v>
      </c>
      <c r="J233" s="23">
        <v>1</v>
      </c>
      <c r="K233" s="19">
        <f t="shared" ref="K233" si="860">J233/J$229</f>
        <v>1.375515818431912E-3</v>
      </c>
      <c r="L233" s="23"/>
      <c r="M233" s="19">
        <f t="shared" ref="M233" si="861">L233/L$229</f>
        <v>0</v>
      </c>
      <c r="N233" s="23"/>
      <c r="O233" s="19">
        <f t="shared" ref="O233" si="862">N233/N$229</f>
        <v>0</v>
      </c>
      <c r="P233" s="23"/>
      <c r="Q233" s="19">
        <f t="shared" ref="Q233" si="863">P233/P$229</f>
        <v>0</v>
      </c>
      <c r="R233" s="23">
        <v>1</v>
      </c>
      <c r="S233" s="19">
        <f t="shared" ref="S233" si="864">R233/R$229</f>
        <v>1.5974440894568689E-3</v>
      </c>
      <c r="T233" s="23">
        <v>53</v>
      </c>
    </row>
    <row r="234" spans="1:20" x14ac:dyDescent="0.25">
      <c r="A234" s="22" t="s">
        <v>29</v>
      </c>
      <c r="B234" s="23">
        <v>23</v>
      </c>
      <c r="C234" s="19">
        <f t="shared" si="843"/>
        <v>3.0012788057520159E-4</v>
      </c>
      <c r="D234" s="23">
        <v>6</v>
      </c>
      <c r="E234" s="19">
        <f t="shared" si="843"/>
        <v>2.3977940294928664E-4</v>
      </c>
      <c r="F234" s="23">
        <v>4</v>
      </c>
      <c r="G234" s="19">
        <f t="shared" ref="G234" si="865">F234/F$229</f>
        <v>9.0518216791129211E-4</v>
      </c>
      <c r="H234" s="23"/>
      <c r="I234" s="19">
        <f t="shared" ref="I234" si="866">H234/H$229</f>
        <v>0</v>
      </c>
      <c r="J234" s="23"/>
      <c r="K234" s="19">
        <f t="shared" ref="K234" si="867">J234/J$229</f>
        <v>0</v>
      </c>
      <c r="L234" s="23"/>
      <c r="M234" s="19">
        <f t="shared" ref="M234" si="868">L234/L$229</f>
        <v>0</v>
      </c>
      <c r="N234" s="23"/>
      <c r="O234" s="19">
        <f t="shared" ref="O234" si="869">N234/N$229</f>
        <v>0</v>
      </c>
      <c r="P234" s="23"/>
      <c r="Q234" s="19">
        <f t="shared" ref="Q234" si="870">P234/P$229</f>
        <v>0</v>
      </c>
      <c r="R234" s="23">
        <v>1</v>
      </c>
      <c r="S234" s="19">
        <f t="shared" ref="S234" si="871">R234/R$229</f>
        <v>1.5974440894568689E-3</v>
      </c>
      <c r="T234" s="23">
        <v>34</v>
      </c>
    </row>
    <row r="235" spans="1:20" x14ac:dyDescent="0.25">
      <c r="A235" s="22" t="s">
        <v>24</v>
      </c>
      <c r="B235" s="23">
        <v>1337</v>
      </c>
      <c r="C235" s="19">
        <f t="shared" si="843"/>
        <v>1.7446564188219327E-2</v>
      </c>
      <c r="D235" s="23">
        <v>292</v>
      </c>
      <c r="E235" s="19">
        <f t="shared" si="843"/>
        <v>1.1669264276865285E-2</v>
      </c>
      <c r="F235" s="23">
        <v>28</v>
      </c>
      <c r="G235" s="19">
        <f t="shared" ref="G235" si="872">F235/F$229</f>
        <v>6.3362751753790452E-3</v>
      </c>
      <c r="H235" s="23">
        <v>8</v>
      </c>
      <c r="I235" s="19">
        <f t="shared" ref="I235" si="873">H235/H$229</f>
        <v>5.4794520547945206E-3</v>
      </c>
      <c r="J235" s="23">
        <v>3</v>
      </c>
      <c r="K235" s="19">
        <f t="shared" ref="K235" si="874">J235/J$229</f>
        <v>4.1265474552957355E-3</v>
      </c>
      <c r="L235" s="23">
        <v>1</v>
      </c>
      <c r="M235" s="19">
        <f t="shared" ref="M235" si="875">L235/L$229</f>
        <v>2.3201856148491878E-3</v>
      </c>
      <c r="N235" s="23">
        <v>1</v>
      </c>
      <c r="O235" s="19">
        <f t="shared" ref="O235" si="876">N235/N$229</f>
        <v>3.6231884057971015E-3</v>
      </c>
      <c r="P235" s="23">
        <v>1</v>
      </c>
      <c r="Q235" s="19">
        <f t="shared" ref="Q235" si="877">P235/P$229</f>
        <v>1.8018018018018018E-3</v>
      </c>
      <c r="R235" s="23">
        <v>1</v>
      </c>
      <c r="S235" s="19">
        <f t="shared" ref="S235" si="878">R235/R$229</f>
        <v>1.5974440894568689E-3</v>
      </c>
      <c r="T235" s="23">
        <v>1672</v>
      </c>
    </row>
    <row r="236" spans="1:20" x14ac:dyDescent="0.25">
      <c r="A236" s="22" t="s">
        <v>9</v>
      </c>
      <c r="B236" s="23">
        <v>16518</v>
      </c>
      <c r="C236" s="19">
        <f t="shared" si="843"/>
        <v>0.21554401440613827</v>
      </c>
      <c r="D236" s="23">
        <v>5779</v>
      </c>
      <c r="E236" s="19">
        <f t="shared" si="843"/>
        <v>0.23094752827398793</v>
      </c>
      <c r="F236" s="23">
        <v>983</v>
      </c>
      <c r="G236" s="19">
        <f t="shared" ref="G236" si="879">F236/F$229</f>
        <v>0.22244851776420005</v>
      </c>
      <c r="H236" s="23">
        <v>317</v>
      </c>
      <c r="I236" s="19">
        <f t="shared" ref="I236" si="880">H236/H$229</f>
        <v>0.21712328767123287</v>
      </c>
      <c r="J236" s="23">
        <v>161</v>
      </c>
      <c r="K236" s="19">
        <f t="shared" ref="K236" si="881">J236/J$229</f>
        <v>0.22145804676753783</v>
      </c>
      <c r="L236" s="23">
        <v>101</v>
      </c>
      <c r="M236" s="19">
        <f t="shared" ref="M236" si="882">L236/L$229</f>
        <v>0.23433874709976799</v>
      </c>
      <c r="N236" s="23">
        <v>67</v>
      </c>
      <c r="O236" s="19">
        <f t="shared" ref="O236" si="883">N236/N$229</f>
        <v>0.24275362318840579</v>
      </c>
      <c r="P236" s="23">
        <v>127</v>
      </c>
      <c r="Q236" s="19">
        <f t="shared" ref="Q236" si="884">P236/P$229</f>
        <v>0.22882882882882882</v>
      </c>
      <c r="R236" s="23">
        <v>181</v>
      </c>
      <c r="S236" s="19">
        <f t="shared" ref="S236" si="885">R236/R$229</f>
        <v>0.28913738019169327</v>
      </c>
      <c r="T236" s="23">
        <v>24234</v>
      </c>
    </row>
    <row r="237" spans="1:20" x14ac:dyDescent="0.25">
      <c r="A237" s="22" t="s">
        <v>13</v>
      </c>
      <c r="B237" s="23">
        <v>580</v>
      </c>
      <c r="C237" s="19">
        <f t="shared" si="843"/>
        <v>7.5684422058094319E-3</v>
      </c>
      <c r="D237" s="23">
        <v>333</v>
      </c>
      <c r="E237" s="19">
        <f t="shared" si="843"/>
        <v>1.330775686368541E-2</v>
      </c>
      <c r="F237" s="23">
        <v>90</v>
      </c>
      <c r="G237" s="19">
        <f t="shared" ref="G237" si="886">F237/F$229</f>
        <v>2.0366598778004074E-2</v>
      </c>
      <c r="H237" s="23">
        <v>48</v>
      </c>
      <c r="I237" s="19">
        <f t="shared" ref="I237" si="887">H237/H$229</f>
        <v>3.287671232876712E-2</v>
      </c>
      <c r="J237" s="23">
        <v>24</v>
      </c>
      <c r="K237" s="19">
        <f t="shared" ref="K237" si="888">J237/J$229</f>
        <v>3.3012379642365884E-2</v>
      </c>
      <c r="L237" s="23">
        <v>11</v>
      </c>
      <c r="M237" s="19">
        <f t="shared" ref="M237" si="889">L237/L$229</f>
        <v>2.5522041763341066E-2</v>
      </c>
      <c r="N237" s="23">
        <v>13</v>
      </c>
      <c r="O237" s="19">
        <f t="shared" ref="O237" si="890">N237/N$229</f>
        <v>4.710144927536232E-2</v>
      </c>
      <c r="P237" s="23">
        <v>22</v>
      </c>
      <c r="Q237" s="19">
        <f t="shared" ref="Q237" si="891">P237/P$229</f>
        <v>3.9639639639639637E-2</v>
      </c>
      <c r="R237" s="23">
        <v>49</v>
      </c>
      <c r="S237" s="19">
        <f t="shared" ref="S237" si="892">R237/R$229</f>
        <v>7.8274760383386585E-2</v>
      </c>
      <c r="T237" s="23">
        <v>1170</v>
      </c>
    </row>
    <row r="238" spans="1:20" x14ac:dyDescent="0.25">
      <c r="A238" s="22" t="s">
        <v>15</v>
      </c>
      <c r="B238" s="23">
        <v>15940</v>
      </c>
      <c r="C238" s="19">
        <f t="shared" si="843"/>
        <v>0.20800167027690059</v>
      </c>
      <c r="D238" s="23">
        <v>12863</v>
      </c>
      <c r="E238" s="19">
        <f t="shared" si="843"/>
        <v>0.51404707668944571</v>
      </c>
      <c r="F238" s="23">
        <v>2391</v>
      </c>
      <c r="G238" s="19">
        <f t="shared" ref="G238" si="893">F238/F$229</f>
        <v>0.54107264086897489</v>
      </c>
      <c r="H238" s="23">
        <v>754</v>
      </c>
      <c r="I238" s="19">
        <f t="shared" ref="I238" si="894">H238/H$229</f>
        <v>0.51643835616438361</v>
      </c>
      <c r="J238" s="23">
        <v>356</v>
      </c>
      <c r="K238" s="19">
        <f t="shared" ref="K238" si="895">J238/J$229</f>
        <v>0.48968363136176069</v>
      </c>
      <c r="L238" s="23">
        <v>215</v>
      </c>
      <c r="M238" s="19">
        <f t="shared" ref="M238" si="896">L238/L$229</f>
        <v>0.49883990719257543</v>
      </c>
      <c r="N238" s="23">
        <v>134</v>
      </c>
      <c r="O238" s="19">
        <f t="shared" ref="O238" si="897">N238/N$229</f>
        <v>0.48550724637681159</v>
      </c>
      <c r="P238" s="23">
        <v>269</v>
      </c>
      <c r="Q238" s="19">
        <f t="shared" ref="Q238" si="898">P238/P$229</f>
        <v>0.48468468468468467</v>
      </c>
      <c r="R238" s="23">
        <v>264</v>
      </c>
      <c r="S238" s="19">
        <f t="shared" ref="S238" si="899">R238/R$229</f>
        <v>0.4217252396166134</v>
      </c>
      <c r="T238" s="23">
        <v>33186</v>
      </c>
    </row>
    <row r="239" spans="1:20" x14ac:dyDescent="0.25">
      <c r="A239" s="22" t="s">
        <v>18</v>
      </c>
      <c r="B239" s="23">
        <v>707</v>
      </c>
      <c r="C239" s="19">
        <f t="shared" si="843"/>
        <v>9.2256700681159799E-3</v>
      </c>
      <c r="D239" s="23">
        <v>152</v>
      </c>
      <c r="E239" s="19">
        <f t="shared" si="843"/>
        <v>6.0744115413819289E-3</v>
      </c>
      <c r="F239" s="23">
        <v>38</v>
      </c>
      <c r="G239" s="19">
        <f t="shared" ref="G239" si="900">F239/F$229</f>
        <v>8.5992305951572753E-3</v>
      </c>
      <c r="H239" s="23">
        <v>8</v>
      </c>
      <c r="I239" s="19">
        <f t="shared" ref="I239" si="901">H239/H$229</f>
        <v>5.4794520547945206E-3</v>
      </c>
      <c r="J239" s="23">
        <v>18</v>
      </c>
      <c r="K239" s="19">
        <f t="shared" ref="K239" si="902">J239/J$229</f>
        <v>2.4759284731774415E-2</v>
      </c>
      <c r="L239" s="23">
        <v>5</v>
      </c>
      <c r="M239" s="19">
        <f t="shared" ref="M239" si="903">L239/L$229</f>
        <v>1.1600928074245939E-2</v>
      </c>
      <c r="N239" s="23">
        <v>3</v>
      </c>
      <c r="O239" s="19">
        <f t="shared" ref="O239" si="904">N239/N$229</f>
        <v>1.0869565217391304E-2</v>
      </c>
      <c r="P239" s="23">
        <v>7</v>
      </c>
      <c r="Q239" s="19">
        <f t="shared" ref="Q239" si="905">P239/P$229</f>
        <v>1.2612612612612612E-2</v>
      </c>
      <c r="R239" s="23">
        <v>5</v>
      </c>
      <c r="S239" s="19">
        <f t="shared" ref="S239" si="906">R239/R$229</f>
        <v>7.9872204472843447E-3</v>
      </c>
      <c r="T239" s="23">
        <v>943</v>
      </c>
    </row>
    <row r="240" spans="1:20" x14ac:dyDescent="0.25">
      <c r="A240" s="22" t="s">
        <v>25</v>
      </c>
      <c r="B240" s="23">
        <v>338</v>
      </c>
      <c r="C240" s="19">
        <f t="shared" si="843"/>
        <v>4.4105749406268754E-3</v>
      </c>
      <c r="D240" s="23">
        <v>74</v>
      </c>
      <c r="E240" s="19">
        <f t="shared" si="843"/>
        <v>2.9572793030412021E-3</v>
      </c>
      <c r="F240" s="23">
        <v>21</v>
      </c>
      <c r="G240" s="19">
        <f t="shared" ref="G240" si="907">F240/F$229</f>
        <v>4.7522063815342835E-3</v>
      </c>
      <c r="H240" s="23">
        <v>9</v>
      </c>
      <c r="I240" s="19">
        <f t="shared" ref="I240" si="908">H240/H$229</f>
        <v>6.1643835616438354E-3</v>
      </c>
      <c r="J240" s="23">
        <v>5</v>
      </c>
      <c r="K240" s="19">
        <f t="shared" ref="K240" si="909">J240/J$229</f>
        <v>6.8775790921595595E-3</v>
      </c>
      <c r="L240" s="23">
        <v>2</v>
      </c>
      <c r="M240" s="19">
        <f t="shared" ref="M240" si="910">L240/L$229</f>
        <v>4.6403712296983757E-3</v>
      </c>
      <c r="N240" s="23">
        <v>3</v>
      </c>
      <c r="O240" s="19">
        <f t="shared" ref="O240" si="911">N240/N$229</f>
        <v>1.0869565217391304E-2</v>
      </c>
      <c r="P240" s="23">
        <v>3</v>
      </c>
      <c r="Q240" s="19">
        <f t="shared" ref="Q240" si="912">P240/P$229</f>
        <v>5.4054054054054057E-3</v>
      </c>
      <c r="R240" s="23">
        <v>7</v>
      </c>
      <c r="S240" s="19">
        <f t="shared" ref="S240" si="913">R240/R$229</f>
        <v>1.1182108626198083E-2</v>
      </c>
      <c r="T240" s="23">
        <v>462</v>
      </c>
    </row>
    <row r="241" spans="1:20" x14ac:dyDescent="0.25">
      <c r="A241" s="22" t="s">
        <v>32</v>
      </c>
      <c r="B241" s="23">
        <v>90</v>
      </c>
      <c r="C241" s="19">
        <f t="shared" si="843"/>
        <v>1.1744134457290498E-3</v>
      </c>
      <c r="D241" s="23"/>
      <c r="E241" s="19">
        <f t="shared" si="843"/>
        <v>0</v>
      </c>
      <c r="F241" s="23"/>
      <c r="G241" s="19">
        <f t="shared" ref="G241" si="914">F241/F$229</f>
        <v>0</v>
      </c>
      <c r="H241" s="23"/>
      <c r="I241" s="19">
        <f t="shared" ref="I241" si="915">H241/H$229</f>
        <v>0</v>
      </c>
      <c r="J241" s="23"/>
      <c r="K241" s="19">
        <f t="shared" ref="K241" si="916">J241/J$229</f>
        <v>0</v>
      </c>
      <c r="L241" s="23"/>
      <c r="M241" s="19">
        <f t="shared" ref="M241" si="917">L241/L$229</f>
        <v>0</v>
      </c>
      <c r="N241" s="23"/>
      <c r="O241" s="19">
        <f t="shared" ref="O241" si="918">N241/N$229</f>
        <v>0</v>
      </c>
      <c r="P241" s="23"/>
      <c r="Q241" s="19">
        <f t="shared" ref="Q241" si="919">P241/P$229</f>
        <v>0</v>
      </c>
      <c r="R241" s="23"/>
      <c r="S241" s="19">
        <f t="shared" ref="S241" si="920">R241/R$229</f>
        <v>0</v>
      </c>
      <c r="T241" s="23">
        <v>90</v>
      </c>
    </row>
    <row r="242" spans="1:20" x14ac:dyDescent="0.25">
      <c r="A242" s="22" t="s">
        <v>30</v>
      </c>
      <c r="B242" s="23">
        <v>1625</v>
      </c>
      <c r="C242" s="19">
        <f t="shared" si="843"/>
        <v>2.1204687214552289E-2</v>
      </c>
      <c r="D242" s="23">
        <v>482</v>
      </c>
      <c r="E242" s="19">
        <f t="shared" si="843"/>
        <v>1.9262278703592695E-2</v>
      </c>
      <c r="F242" s="23">
        <v>74</v>
      </c>
      <c r="G242" s="19">
        <f t="shared" ref="G242" si="921">F242/F$229</f>
        <v>1.6745870106358904E-2</v>
      </c>
      <c r="H242" s="23">
        <v>22</v>
      </c>
      <c r="I242" s="19">
        <f t="shared" ref="I242" si="922">H242/H$229</f>
        <v>1.5068493150684932E-2</v>
      </c>
      <c r="J242" s="23">
        <v>19</v>
      </c>
      <c r="K242" s="19">
        <f t="shared" ref="K242" si="923">J242/J$229</f>
        <v>2.6134800550206328E-2</v>
      </c>
      <c r="L242" s="23">
        <v>5</v>
      </c>
      <c r="M242" s="19">
        <f t="shared" ref="M242" si="924">L242/L$229</f>
        <v>1.1600928074245939E-2</v>
      </c>
      <c r="N242" s="23">
        <v>3</v>
      </c>
      <c r="O242" s="19">
        <f t="shared" ref="O242" si="925">N242/N$229</f>
        <v>1.0869565217391304E-2</v>
      </c>
      <c r="P242" s="23">
        <v>7</v>
      </c>
      <c r="Q242" s="19">
        <f t="shared" ref="Q242" si="926">P242/P$229</f>
        <v>1.2612612612612612E-2</v>
      </c>
      <c r="R242" s="23">
        <v>9</v>
      </c>
      <c r="S242" s="19">
        <f t="shared" ref="S242" si="927">R242/R$229</f>
        <v>1.437699680511182E-2</v>
      </c>
      <c r="T242" s="23">
        <v>2246</v>
      </c>
    </row>
    <row r="243" spans="1:20" x14ac:dyDescent="0.25">
      <c r="A243" s="22" t="s">
        <v>19</v>
      </c>
      <c r="B243" s="23">
        <v>2655</v>
      </c>
      <c r="C243" s="19">
        <f t="shared" si="843"/>
        <v>3.4645196649006969E-2</v>
      </c>
      <c r="D243" s="23">
        <v>546</v>
      </c>
      <c r="E243" s="19">
        <f t="shared" si="843"/>
        <v>2.1819925668385087E-2</v>
      </c>
      <c r="F243" s="23">
        <v>92</v>
      </c>
      <c r="G243" s="19">
        <f t="shared" ref="G243" si="928">F243/F$229</f>
        <v>2.0819189861959721E-2</v>
      </c>
      <c r="H243" s="23">
        <v>32</v>
      </c>
      <c r="I243" s="19">
        <f t="shared" ref="I243" si="929">H243/H$229</f>
        <v>2.1917808219178082E-2</v>
      </c>
      <c r="J243" s="23">
        <v>17</v>
      </c>
      <c r="K243" s="19">
        <f t="shared" ref="K243" si="930">J243/J$229</f>
        <v>2.3383768913342505E-2</v>
      </c>
      <c r="L243" s="23">
        <v>10</v>
      </c>
      <c r="M243" s="19">
        <f t="shared" ref="M243" si="931">L243/L$229</f>
        <v>2.3201856148491878E-2</v>
      </c>
      <c r="N243" s="23">
        <v>2</v>
      </c>
      <c r="O243" s="19">
        <f t="shared" ref="O243" si="932">N243/N$229</f>
        <v>7.246376811594203E-3</v>
      </c>
      <c r="P243" s="23">
        <v>13</v>
      </c>
      <c r="Q243" s="19">
        <f t="shared" ref="Q243" si="933">P243/P$229</f>
        <v>2.3423423423423424E-2</v>
      </c>
      <c r="R243" s="23">
        <v>10</v>
      </c>
      <c r="S243" s="19">
        <f t="shared" ref="S243" si="934">R243/R$229</f>
        <v>1.5974440894568689E-2</v>
      </c>
      <c r="T243" s="23">
        <v>3377</v>
      </c>
    </row>
    <row r="244" spans="1:20" x14ac:dyDescent="0.25">
      <c r="A244" s="22" t="s">
        <v>21</v>
      </c>
      <c r="B244" s="23">
        <v>2549</v>
      </c>
      <c r="C244" s="19">
        <f t="shared" si="843"/>
        <v>3.3261998590703862E-2</v>
      </c>
      <c r="D244" s="23">
        <v>567</v>
      </c>
      <c r="E244" s="19">
        <f t="shared" si="843"/>
        <v>2.265915357870759E-2</v>
      </c>
      <c r="F244" s="23">
        <v>149</v>
      </c>
      <c r="G244" s="19">
        <f t="shared" ref="G244" si="935">F244/F$229</f>
        <v>3.3718035754695633E-2</v>
      </c>
      <c r="H244" s="23">
        <v>63</v>
      </c>
      <c r="I244" s="19">
        <f t="shared" ref="I244" si="936">H244/H$229</f>
        <v>4.3150684931506852E-2</v>
      </c>
      <c r="J244" s="23">
        <v>33</v>
      </c>
      <c r="K244" s="19">
        <f t="shared" ref="K244" si="937">J244/J$229</f>
        <v>4.5392022008253097E-2</v>
      </c>
      <c r="L244" s="23">
        <v>18</v>
      </c>
      <c r="M244" s="19">
        <f t="shared" ref="M244" si="938">L244/L$229</f>
        <v>4.1763341067285381E-2</v>
      </c>
      <c r="N244" s="23">
        <v>17</v>
      </c>
      <c r="O244" s="19">
        <f t="shared" ref="O244" si="939">N244/N$229</f>
        <v>6.1594202898550728E-2</v>
      </c>
      <c r="P244" s="23">
        <v>33</v>
      </c>
      <c r="Q244" s="19">
        <f t="shared" ref="Q244" si="940">P244/P$229</f>
        <v>5.9459459459459463E-2</v>
      </c>
      <c r="R244" s="23">
        <v>27</v>
      </c>
      <c r="S244" s="19">
        <f t="shared" ref="S244" si="941">R244/R$229</f>
        <v>4.3130990415335461E-2</v>
      </c>
      <c r="T244" s="23">
        <v>3456</v>
      </c>
    </row>
    <row r="245" spans="1:20" x14ac:dyDescent="0.25">
      <c r="A245" s="22" t="s">
        <v>33</v>
      </c>
      <c r="B245" s="23">
        <v>45</v>
      </c>
      <c r="C245" s="19">
        <f t="shared" si="843"/>
        <v>5.8720672286452491E-4</v>
      </c>
      <c r="D245" s="23">
        <v>48</v>
      </c>
      <c r="E245" s="19">
        <f t="shared" si="843"/>
        <v>1.9182352235942932E-3</v>
      </c>
      <c r="F245" s="23">
        <v>15</v>
      </c>
      <c r="G245" s="19">
        <f t="shared" ref="G245" si="942">F245/F$229</f>
        <v>3.3944331296673455E-3</v>
      </c>
      <c r="H245" s="23">
        <v>4</v>
      </c>
      <c r="I245" s="19">
        <f t="shared" ref="I245" si="943">H245/H$229</f>
        <v>2.7397260273972603E-3</v>
      </c>
      <c r="J245" s="23"/>
      <c r="K245" s="19">
        <f t="shared" ref="K245" si="944">J245/J$229</f>
        <v>0</v>
      </c>
      <c r="L245" s="23">
        <v>2</v>
      </c>
      <c r="M245" s="19">
        <f t="shared" ref="M245" si="945">L245/L$229</f>
        <v>4.6403712296983757E-3</v>
      </c>
      <c r="N245" s="23">
        <v>1</v>
      </c>
      <c r="O245" s="19">
        <f t="shared" ref="O245" si="946">N245/N$229</f>
        <v>3.6231884057971015E-3</v>
      </c>
      <c r="P245" s="23"/>
      <c r="Q245" s="19">
        <f t="shared" ref="Q245" si="947">P245/P$229</f>
        <v>0</v>
      </c>
      <c r="R245" s="23">
        <v>1</v>
      </c>
      <c r="S245" s="19">
        <f t="shared" ref="S245" si="948">R245/R$229</f>
        <v>1.5974440894568689E-3</v>
      </c>
      <c r="T245" s="23">
        <v>116</v>
      </c>
    </row>
    <row r="246" spans="1:20" x14ac:dyDescent="0.25">
      <c r="A246" s="22" t="s">
        <v>26</v>
      </c>
      <c r="B246" s="23">
        <v>4100</v>
      </c>
      <c r="C246" s="19">
        <f t="shared" si="843"/>
        <v>5.3501056972101155E-2</v>
      </c>
      <c r="D246" s="23">
        <v>550</v>
      </c>
      <c r="E246" s="19">
        <f t="shared" si="843"/>
        <v>2.1979778603684611E-2</v>
      </c>
      <c r="F246" s="23">
        <v>71</v>
      </c>
      <c r="G246" s="19">
        <f t="shared" ref="G246" si="949">F246/F$229</f>
        <v>1.6066983480425436E-2</v>
      </c>
      <c r="H246" s="23">
        <v>31</v>
      </c>
      <c r="I246" s="19">
        <f t="shared" ref="I246" si="950">H246/H$229</f>
        <v>2.1232876712328767E-2</v>
      </c>
      <c r="J246" s="23">
        <v>11</v>
      </c>
      <c r="K246" s="19">
        <f t="shared" ref="K246" si="951">J246/J$229</f>
        <v>1.5130674002751032E-2</v>
      </c>
      <c r="L246" s="23">
        <v>3</v>
      </c>
      <c r="M246" s="19">
        <f t="shared" ref="M246" si="952">L246/L$229</f>
        <v>6.9605568445475635E-3</v>
      </c>
      <c r="N246" s="23">
        <v>3</v>
      </c>
      <c r="O246" s="19">
        <f t="shared" ref="O246" si="953">N246/N$229</f>
        <v>1.0869565217391304E-2</v>
      </c>
      <c r="P246" s="23">
        <v>3</v>
      </c>
      <c r="Q246" s="19">
        <f t="shared" ref="Q246" si="954">P246/P$229</f>
        <v>5.4054054054054057E-3</v>
      </c>
      <c r="R246" s="23">
        <v>4</v>
      </c>
      <c r="S246" s="19">
        <f t="shared" ref="S246" si="955">R246/R$229</f>
        <v>6.3897763578274758E-3</v>
      </c>
      <c r="T246" s="23">
        <v>4776</v>
      </c>
    </row>
    <row r="247" spans="1:20" x14ac:dyDescent="0.25">
      <c r="A247" s="22" t="s">
        <v>31</v>
      </c>
      <c r="B247" s="23">
        <v>4556</v>
      </c>
      <c r="C247" s="19">
        <f t="shared" si="843"/>
        <v>5.9451418430461672E-2</v>
      </c>
      <c r="D247" s="23">
        <v>153</v>
      </c>
      <c r="E247" s="19">
        <f t="shared" si="843"/>
        <v>6.1143747752068099E-3</v>
      </c>
      <c r="F247" s="23">
        <v>26</v>
      </c>
      <c r="G247" s="19">
        <f t="shared" ref="G247" si="956">F247/F$229</f>
        <v>5.8836840914233994E-3</v>
      </c>
      <c r="H247" s="23">
        <v>6</v>
      </c>
      <c r="I247" s="19">
        <f t="shared" ref="I247" si="957">H247/H$229</f>
        <v>4.10958904109589E-3</v>
      </c>
      <c r="J247" s="23">
        <v>2</v>
      </c>
      <c r="K247" s="19">
        <f t="shared" ref="K247" si="958">J247/J$229</f>
        <v>2.751031636863824E-3</v>
      </c>
      <c r="L247" s="23">
        <v>2</v>
      </c>
      <c r="M247" s="19">
        <f t="shared" ref="M247" si="959">L247/L$229</f>
        <v>4.6403712296983757E-3</v>
      </c>
      <c r="N247" s="23">
        <v>1</v>
      </c>
      <c r="O247" s="19">
        <f t="shared" ref="O247" si="960">N247/N$229</f>
        <v>3.6231884057971015E-3</v>
      </c>
      <c r="P247" s="23">
        <v>3</v>
      </c>
      <c r="Q247" s="19">
        <f t="shared" ref="Q247" si="961">P247/P$229</f>
        <v>5.4054054054054057E-3</v>
      </c>
      <c r="R247" s="23">
        <v>1</v>
      </c>
      <c r="S247" s="19">
        <f t="shared" ref="S247" si="962">R247/R$229</f>
        <v>1.5974440894568689E-3</v>
      </c>
      <c r="T247" s="23">
        <v>4750</v>
      </c>
    </row>
    <row r="248" spans="1:20" x14ac:dyDescent="0.25">
      <c r="A248" s="22" t="s">
        <v>22</v>
      </c>
      <c r="B248" s="23">
        <v>5026</v>
      </c>
      <c r="C248" s="19">
        <f t="shared" si="843"/>
        <v>6.5584466424824489E-2</v>
      </c>
      <c r="D248" s="23">
        <v>1108</v>
      </c>
      <c r="E248" s="19">
        <f t="shared" si="843"/>
        <v>4.427926307796827E-2</v>
      </c>
      <c r="F248" s="23">
        <v>241</v>
      </c>
      <c r="G248" s="19">
        <f t="shared" ref="G248" si="963">F248/F$229</f>
        <v>5.4537225616655353E-2</v>
      </c>
      <c r="H248" s="23">
        <v>92</v>
      </c>
      <c r="I248" s="19">
        <f t="shared" ref="I248" si="964">H248/H$229</f>
        <v>6.3013698630136991E-2</v>
      </c>
      <c r="J248" s="23">
        <v>40</v>
      </c>
      <c r="K248" s="19">
        <f t="shared" ref="K248" si="965">J248/J$229</f>
        <v>5.5020632737276476E-2</v>
      </c>
      <c r="L248" s="23">
        <v>39</v>
      </c>
      <c r="M248" s="19">
        <f t="shared" ref="M248" si="966">L248/L$229</f>
        <v>9.0487238979118326E-2</v>
      </c>
      <c r="N248" s="23">
        <v>18</v>
      </c>
      <c r="O248" s="19">
        <f t="shared" ref="O248" si="967">N248/N$229</f>
        <v>6.5217391304347824E-2</v>
      </c>
      <c r="P248" s="23">
        <v>45</v>
      </c>
      <c r="Q248" s="19">
        <f t="shared" ref="Q248" si="968">P248/P$229</f>
        <v>8.1081081081081086E-2</v>
      </c>
      <c r="R248" s="23">
        <v>44</v>
      </c>
      <c r="S248" s="19">
        <f t="shared" ref="S248" si="969">R248/R$229</f>
        <v>7.0287539936102233E-2</v>
      </c>
      <c r="T248" s="23">
        <v>6653</v>
      </c>
    </row>
    <row r="249" spans="1:20" x14ac:dyDescent="0.25">
      <c r="A249" s="22" t="s">
        <v>23</v>
      </c>
      <c r="B249" s="23">
        <v>17466</v>
      </c>
      <c r="C249" s="19">
        <f t="shared" si="843"/>
        <v>0.22791450270115093</v>
      </c>
      <c r="D249" s="23">
        <v>1055</v>
      </c>
      <c r="E249" s="19">
        <f t="shared" si="843"/>
        <v>4.2161211685249569E-2</v>
      </c>
      <c r="F249" s="23">
        <v>53</v>
      </c>
      <c r="G249" s="19">
        <f t="shared" ref="G249" si="970">F249/F$229</f>
        <v>1.199366372482462E-2</v>
      </c>
      <c r="H249" s="23">
        <v>14</v>
      </c>
      <c r="I249" s="19">
        <f t="shared" ref="I249" si="971">H249/H$229</f>
        <v>9.5890410958904115E-3</v>
      </c>
      <c r="J249" s="23">
        <v>14</v>
      </c>
      <c r="K249" s="19">
        <f t="shared" ref="K249" si="972">J249/J$229</f>
        <v>1.9257221458046769E-2</v>
      </c>
      <c r="L249" s="23">
        <v>5</v>
      </c>
      <c r="M249" s="19">
        <f t="shared" ref="M249" si="973">L249/L$229</f>
        <v>1.1600928074245939E-2</v>
      </c>
      <c r="N249" s="23">
        <v>2</v>
      </c>
      <c r="O249" s="19">
        <f t="shared" ref="O249" si="974">N249/N$229</f>
        <v>7.246376811594203E-3</v>
      </c>
      <c r="P249" s="23">
        <v>10</v>
      </c>
      <c r="Q249" s="19">
        <f t="shared" ref="Q249" si="975">P249/P$229</f>
        <v>1.8018018018018018E-2</v>
      </c>
      <c r="R249" s="23">
        <v>12</v>
      </c>
      <c r="S249" s="19">
        <f t="shared" ref="S249" si="976">R249/R$229</f>
        <v>1.9169329073482427E-2</v>
      </c>
      <c r="T249" s="23">
        <v>18631</v>
      </c>
    </row>
    <row r="250" spans="1:20" x14ac:dyDescent="0.25">
      <c r="A250" s="22" t="s">
        <v>34</v>
      </c>
      <c r="B250" s="23">
        <v>20</v>
      </c>
      <c r="C250" s="19">
        <f t="shared" si="843"/>
        <v>2.6098076571756662E-4</v>
      </c>
      <c r="D250" s="23">
        <v>1</v>
      </c>
      <c r="E250" s="19">
        <f t="shared" si="843"/>
        <v>3.9963233824881112E-5</v>
      </c>
      <c r="F250" s="23"/>
      <c r="G250" s="19">
        <f t="shared" ref="G250" si="977">F250/F$229</f>
        <v>0</v>
      </c>
      <c r="H250" s="23"/>
      <c r="I250" s="19">
        <f t="shared" ref="I250" si="978">H250/H$229</f>
        <v>0</v>
      </c>
      <c r="J250" s="23"/>
      <c r="K250" s="19">
        <f t="shared" ref="K250" si="979">J250/J$229</f>
        <v>0</v>
      </c>
      <c r="L250" s="23"/>
      <c r="M250" s="19">
        <f t="shared" ref="M250" si="980">L250/L$229</f>
        <v>0</v>
      </c>
      <c r="N250" s="23"/>
      <c r="O250" s="19">
        <f t="shared" ref="O250" si="981">N250/N$229</f>
        <v>0</v>
      </c>
      <c r="P250" s="23"/>
      <c r="Q250" s="19">
        <f t="shared" ref="Q250" si="982">P250/P$229</f>
        <v>0</v>
      </c>
      <c r="R250" s="23"/>
      <c r="S250" s="19">
        <f t="shared" ref="S250" si="983">R250/R$229</f>
        <v>0</v>
      </c>
      <c r="T250" s="23">
        <v>21</v>
      </c>
    </row>
    <row r="251" spans="1:20" x14ac:dyDescent="0.25">
      <c r="A251" s="22" t="s">
        <v>35</v>
      </c>
      <c r="B251" s="23">
        <v>7</v>
      </c>
      <c r="C251" s="19">
        <f t="shared" si="843"/>
        <v>9.1343268001148315E-5</v>
      </c>
      <c r="D251" s="23">
        <v>2</v>
      </c>
      <c r="E251" s="19">
        <f t="shared" si="843"/>
        <v>7.9926467649762224E-5</v>
      </c>
      <c r="F251" s="23"/>
      <c r="G251" s="19">
        <f t="shared" ref="G251" si="984">F251/F$229</f>
        <v>0</v>
      </c>
      <c r="H251" s="23"/>
      <c r="I251" s="19">
        <f t="shared" ref="I251" si="985">H251/H$229</f>
        <v>0</v>
      </c>
      <c r="J251" s="23"/>
      <c r="K251" s="19">
        <f t="shared" ref="K251" si="986">J251/J$229</f>
        <v>0</v>
      </c>
      <c r="L251" s="23">
        <v>1</v>
      </c>
      <c r="M251" s="19">
        <f t="shared" ref="M251" si="987">L251/L$229</f>
        <v>2.3201856148491878E-3</v>
      </c>
      <c r="N251" s="23"/>
      <c r="O251" s="19">
        <f t="shared" ref="O251" si="988">N251/N$229</f>
        <v>0</v>
      </c>
      <c r="P251" s="23"/>
      <c r="Q251" s="19">
        <f t="shared" ref="Q251" si="989">P251/P$229</f>
        <v>0</v>
      </c>
      <c r="R251" s="23"/>
      <c r="S251" s="19">
        <f t="shared" ref="S251" si="990">R251/R$229</f>
        <v>0</v>
      </c>
      <c r="T251" s="23">
        <v>10</v>
      </c>
    </row>
  </sheetData>
  <pageMargins left="0.7" right="0.7" top="0.75" bottom="0.75" header="0.3" footer="0.3"/>
  <pageSetup paperSize="8" scale="3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259"/>
  <sheetViews>
    <sheetView workbookViewId="0">
      <selection activeCell="B15" sqref="B15"/>
    </sheetView>
  </sheetViews>
  <sheetFormatPr baseColWidth="10" defaultColWidth="8.85546875" defaultRowHeight="15" x14ac:dyDescent="0.25"/>
  <cols>
    <col min="1" max="1" width="82" bestFit="1" customWidth="1"/>
    <col min="2" max="2" width="7.140625" style="36" bestFit="1" customWidth="1"/>
  </cols>
  <sheetData>
    <row r="2" spans="1:2" x14ac:dyDescent="0.25">
      <c r="A2" s="35" t="s">
        <v>110</v>
      </c>
      <c r="B2" s="35"/>
    </row>
    <row r="3" spans="1:2" x14ac:dyDescent="0.25">
      <c r="A3" s="41" t="s">
        <v>1</v>
      </c>
      <c r="B3" s="42">
        <v>4.4296328907910548E-3</v>
      </c>
    </row>
    <row r="4" spans="1:2" x14ac:dyDescent="0.25">
      <c r="A4" s="37" t="s">
        <v>32</v>
      </c>
      <c r="B4" s="38">
        <v>1.0031527658354829E-2</v>
      </c>
    </row>
    <row r="5" spans="1:2" x14ac:dyDescent="0.25">
      <c r="A5" s="37" t="s">
        <v>2</v>
      </c>
      <c r="B5" s="38">
        <v>7.8366183804322014E-3</v>
      </c>
    </row>
    <row r="6" spans="1:2" x14ac:dyDescent="0.25">
      <c r="A6" s="37" t="s">
        <v>27</v>
      </c>
      <c r="B6" s="38">
        <v>0</v>
      </c>
    </row>
    <row r="7" spans="1:2" x14ac:dyDescent="0.25">
      <c r="A7" s="37" t="s">
        <v>5</v>
      </c>
      <c r="B7" s="38">
        <v>3.5559067562228367E-3</v>
      </c>
    </row>
    <row r="8" spans="1:2" x14ac:dyDescent="0.25">
      <c r="A8" s="37" t="s">
        <v>28</v>
      </c>
      <c r="B8" s="38">
        <v>0</v>
      </c>
    </row>
    <row r="9" spans="1:2" x14ac:dyDescent="0.25">
      <c r="A9" s="37" t="s">
        <v>29</v>
      </c>
      <c r="B9" s="38">
        <v>0</v>
      </c>
    </row>
    <row r="10" spans="1:2" x14ac:dyDescent="0.25">
      <c r="A10" s="37" t="s">
        <v>24</v>
      </c>
      <c r="B10" s="38">
        <v>1.7056114617090227E-3</v>
      </c>
    </row>
    <row r="11" spans="1:2" x14ac:dyDescent="0.25">
      <c r="A11" s="37" t="s">
        <v>9</v>
      </c>
      <c r="B11" s="38">
        <v>3.0163518018733134E-3</v>
      </c>
    </row>
    <row r="12" spans="1:2" x14ac:dyDescent="0.25">
      <c r="A12" s="37" t="s">
        <v>13</v>
      </c>
      <c r="B12" s="38">
        <v>3.5259549461312441E-3</v>
      </c>
    </row>
    <row r="13" spans="1:2" x14ac:dyDescent="0.25">
      <c r="A13" s="37" t="s">
        <v>15</v>
      </c>
      <c r="B13" s="38">
        <v>3.2103684973489636E-3</v>
      </c>
    </row>
    <row r="14" spans="1:2" x14ac:dyDescent="0.25">
      <c r="A14" s="37" t="s">
        <v>18</v>
      </c>
      <c r="B14" s="38">
        <v>3.3019646689780419E-3</v>
      </c>
    </row>
    <row r="15" spans="1:2" x14ac:dyDescent="0.25">
      <c r="A15" s="37" t="s">
        <v>25</v>
      </c>
      <c r="B15" s="38">
        <v>2.7541311967951929E-3</v>
      </c>
    </row>
    <row r="16" spans="1:2" x14ac:dyDescent="0.25">
      <c r="A16" s="37" t="s">
        <v>30</v>
      </c>
      <c r="B16" s="38">
        <v>6.018054162487462E-3</v>
      </c>
    </row>
    <row r="17" spans="1:2" x14ac:dyDescent="0.25">
      <c r="A17" s="37" t="s">
        <v>19</v>
      </c>
      <c r="B17" s="38">
        <v>2.3004410620081294E-3</v>
      </c>
    </row>
    <row r="18" spans="1:2" x14ac:dyDescent="0.25">
      <c r="A18" s="37" t="s">
        <v>21</v>
      </c>
      <c r="B18" s="38">
        <v>3.6373724607749454E-3</v>
      </c>
    </row>
    <row r="19" spans="1:2" x14ac:dyDescent="0.25">
      <c r="A19" s="37" t="s">
        <v>33</v>
      </c>
      <c r="B19" s="38">
        <v>0</v>
      </c>
    </row>
    <row r="20" spans="1:2" x14ac:dyDescent="0.25">
      <c r="A20" s="37" t="s">
        <v>26</v>
      </c>
      <c r="B20" s="38">
        <v>5.1420660557716397E-3</v>
      </c>
    </row>
    <row r="21" spans="1:2" x14ac:dyDescent="0.25">
      <c r="A21" s="37" t="s">
        <v>31</v>
      </c>
      <c r="B21" s="38">
        <v>2.3462880519793047E-3</v>
      </c>
    </row>
    <row r="22" spans="1:2" x14ac:dyDescent="0.25">
      <c r="A22" s="37" t="s">
        <v>22</v>
      </c>
      <c r="B22" s="38">
        <v>2.1886342705455333E-2</v>
      </c>
    </row>
    <row r="23" spans="1:2" x14ac:dyDescent="0.25">
      <c r="A23" s="37" t="s">
        <v>23</v>
      </c>
      <c r="B23" s="38">
        <v>2.3538642604943117E-3</v>
      </c>
    </row>
    <row r="24" spans="1:2" x14ac:dyDescent="0.25">
      <c r="A24" s="37" t="s">
        <v>34</v>
      </c>
      <c r="B24" s="38">
        <v>0</v>
      </c>
    </row>
    <row r="25" spans="1:2" x14ac:dyDescent="0.25">
      <c r="A25" s="37" t="s">
        <v>35</v>
      </c>
      <c r="B25" s="38">
        <v>0</v>
      </c>
    </row>
    <row r="26" spans="1:2" x14ac:dyDescent="0.25">
      <c r="A26" s="37"/>
      <c r="B26" s="38"/>
    </row>
    <row r="27" spans="1:2" x14ac:dyDescent="0.25">
      <c r="A27" s="43" t="s">
        <v>36</v>
      </c>
      <c r="B27" s="44">
        <v>1.6419732401445702E-2</v>
      </c>
    </row>
    <row r="28" spans="1:2" x14ac:dyDescent="0.25">
      <c r="A28" s="37" t="s">
        <v>32</v>
      </c>
      <c r="B28" s="38">
        <v>4.5977011494252873E-2</v>
      </c>
    </row>
    <row r="29" spans="1:2" x14ac:dyDescent="0.25">
      <c r="A29" s="37" t="s">
        <v>2</v>
      </c>
      <c r="B29" s="38">
        <v>2.4118738404452691E-2</v>
      </c>
    </row>
    <row r="30" spans="1:2" x14ac:dyDescent="0.25">
      <c r="A30" s="37" t="s">
        <v>27</v>
      </c>
      <c r="B30" s="38">
        <v>0</v>
      </c>
    </row>
    <row r="31" spans="1:2" x14ac:dyDescent="0.25">
      <c r="A31" s="37" t="s">
        <v>5</v>
      </c>
      <c r="B31" s="38">
        <v>1.4743921365752716E-2</v>
      </c>
    </row>
    <row r="32" spans="1:2" x14ac:dyDescent="0.25">
      <c r="A32" s="37" t="s">
        <v>28</v>
      </c>
      <c r="B32" s="38">
        <v>0</v>
      </c>
    </row>
    <row r="33" spans="1:2" x14ac:dyDescent="0.25">
      <c r="A33" s="37" t="s">
        <v>29</v>
      </c>
      <c r="B33" s="38">
        <v>0</v>
      </c>
    </row>
    <row r="34" spans="1:2" x14ac:dyDescent="0.25">
      <c r="A34" s="37" t="s">
        <v>24</v>
      </c>
      <c r="B34" s="38">
        <v>1.4373716632443531E-2</v>
      </c>
    </row>
    <row r="35" spans="1:2" x14ac:dyDescent="0.25">
      <c r="A35" s="37" t="s">
        <v>9</v>
      </c>
      <c r="B35" s="38">
        <v>1.7948717948717947E-2</v>
      </c>
    </row>
    <row r="36" spans="1:2" x14ac:dyDescent="0.25">
      <c r="A36" s="37" t="s">
        <v>13</v>
      </c>
      <c r="B36" s="38">
        <v>7.783882783882784E-3</v>
      </c>
    </row>
    <row r="37" spans="1:2" x14ac:dyDescent="0.25">
      <c r="A37" s="37" t="s">
        <v>15</v>
      </c>
      <c r="B37" s="38">
        <v>1.5450464557887044E-2</v>
      </c>
    </row>
    <row r="38" spans="1:2" x14ac:dyDescent="0.25">
      <c r="A38" s="37" t="s">
        <v>18</v>
      </c>
      <c r="B38" s="38">
        <v>1.1347846225104215E-2</v>
      </c>
    </row>
    <row r="39" spans="1:2" x14ac:dyDescent="0.25">
      <c r="A39" s="37" t="s">
        <v>25</v>
      </c>
      <c r="B39" s="38">
        <v>2.6200873362445413E-2</v>
      </c>
    </row>
    <row r="40" spans="1:2" x14ac:dyDescent="0.25">
      <c r="A40" s="37" t="s">
        <v>30</v>
      </c>
      <c r="B40" s="38">
        <v>2.8771384136858476E-2</v>
      </c>
    </row>
    <row r="41" spans="1:2" x14ac:dyDescent="0.25">
      <c r="A41" s="37" t="s">
        <v>19</v>
      </c>
      <c r="B41" s="38">
        <v>1.6113462538055987E-2</v>
      </c>
    </row>
    <row r="42" spans="1:2" x14ac:dyDescent="0.25">
      <c r="A42" s="37" t="s">
        <v>21</v>
      </c>
      <c r="B42" s="38">
        <v>2.7988005140654006E-2</v>
      </c>
    </row>
    <row r="43" spans="1:2" x14ac:dyDescent="0.25">
      <c r="A43" s="37" t="s">
        <v>33</v>
      </c>
      <c r="B43" s="38">
        <v>0</v>
      </c>
    </row>
    <row r="44" spans="1:2" x14ac:dyDescent="0.25">
      <c r="A44" s="37" t="s">
        <v>26</v>
      </c>
      <c r="B44" s="38">
        <v>7.6023391812865496E-3</v>
      </c>
    </row>
    <row r="45" spans="1:2" x14ac:dyDescent="0.25">
      <c r="A45" s="37" t="s">
        <v>31</v>
      </c>
      <c r="B45" s="38">
        <v>1.5441176470588236E-2</v>
      </c>
    </row>
    <row r="46" spans="1:2" x14ac:dyDescent="0.25">
      <c r="A46" s="37" t="s">
        <v>22</v>
      </c>
      <c r="B46" s="38">
        <v>1.8518518518518517E-2</v>
      </c>
    </row>
    <row r="47" spans="1:2" x14ac:dyDescent="0.25">
      <c r="A47" s="37" t="s">
        <v>23</v>
      </c>
      <c r="B47" s="38">
        <v>8.9632506722437996E-3</v>
      </c>
    </row>
    <row r="48" spans="1:2" x14ac:dyDescent="0.25">
      <c r="A48" s="37" t="s">
        <v>34</v>
      </c>
      <c r="B48" s="38">
        <v>2.9411764705882353E-2</v>
      </c>
    </row>
    <row r="49" spans="1:2" x14ac:dyDescent="0.25">
      <c r="A49" s="37" t="s">
        <v>35</v>
      </c>
      <c r="B49" s="38">
        <v>0</v>
      </c>
    </row>
    <row r="50" spans="1:2" x14ac:dyDescent="0.25">
      <c r="A50" s="37"/>
      <c r="B50" s="38"/>
    </row>
    <row r="51" spans="1:2" x14ac:dyDescent="0.25">
      <c r="A51" s="43" t="s">
        <v>37</v>
      </c>
      <c r="B51" s="44">
        <v>3.7724401167878917E-2</v>
      </c>
    </row>
    <row r="52" spans="1:2" x14ac:dyDescent="0.25">
      <c r="A52" s="37" t="s">
        <v>32</v>
      </c>
      <c r="B52" s="38">
        <v>0.13304949441192124</v>
      </c>
    </row>
    <row r="53" spans="1:2" x14ac:dyDescent="0.25">
      <c r="A53" s="37" t="s">
        <v>2</v>
      </c>
      <c r="B53" s="38">
        <v>7.7473182359952319E-2</v>
      </c>
    </row>
    <row r="54" spans="1:2" x14ac:dyDescent="0.25">
      <c r="A54" s="37" t="s">
        <v>27</v>
      </c>
      <c r="B54" s="38">
        <v>0</v>
      </c>
    </row>
    <row r="55" spans="1:2" x14ac:dyDescent="0.25">
      <c r="A55" s="37" t="s">
        <v>5</v>
      </c>
      <c r="B55" s="38">
        <v>3.7547396652177933E-2</v>
      </c>
    </row>
    <row r="56" spans="1:2" x14ac:dyDescent="0.25">
      <c r="A56" s="37" t="s">
        <v>28</v>
      </c>
      <c r="B56" s="38">
        <v>2.6315789473684209E-2</v>
      </c>
    </row>
    <row r="57" spans="1:2" x14ac:dyDescent="0.25">
      <c r="A57" s="37" t="s">
        <v>29</v>
      </c>
      <c r="B57" s="38">
        <v>2.1739130434782608E-2</v>
      </c>
    </row>
    <row r="58" spans="1:2" x14ac:dyDescent="0.25">
      <c r="A58" s="37" t="s">
        <v>24</v>
      </c>
      <c r="B58" s="38">
        <v>2.5700106345267634E-2</v>
      </c>
    </row>
    <row r="59" spans="1:2" x14ac:dyDescent="0.25">
      <c r="A59" s="37" t="s">
        <v>9</v>
      </c>
      <c r="B59" s="38">
        <v>4.3887385222472368E-2</v>
      </c>
    </row>
    <row r="60" spans="1:2" x14ac:dyDescent="0.25">
      <c r="A60" s="37" t="s">
        <v>13</v>
      </c>
      <c r="B60" s="38">
        <v>2.7777777777777776E-2</v>
      </c>
    </row>
    <row r="61" spans="1:2" x14ac:dyDescent="0.25">
      <c r="A61" s="37" t="s">
        <v>15</v>
      </c>
      <c r="B61" s="38">
        <v>3.0872001149260163E-2</v>
      </c>
    </row>
    <row r="62" spans="1:2" x14ac:dyDescent="0.25">
      <c r="A62" s="37" t="s">
        <v>18</v>
      </c>
      <c r="B62" s="38">
        <v>4.6591151955546056E-2</v>
      </c>
    </row>
    <row r="63" spans="1:2" x14ac:dyDescent="0.25">
      <c r="A63" s="37" t="s">
        <v>25</v>
      </c>
      <c r="B63" s="38">
        <v>5.7607090103397339E-2</v>
      </c>
    </row>
    <row r="64" spans="1:2" x14ac:dyDescent="0.25">
      <c r="A64" s="37" t="s">
        <v>30</v>
      </c>
      <c r="B64" s="38">
        <v>7.2738112982560735E-2</v>
      </c>
    </row>
    <row r="65" spans="1:2" x14ac:dyDescent="0.25">
      <c r="A65" s="37" t="s">
        <v>19</v>
      </c>
      <c r="B65" s="38">
        <v>4.2749634171834715E-2</v>
      </c>
    </row>
    <row r="66" spans="1:2" x14ac:dyDescent="0.25">
      <c r="A66" s="37" t="s">
        <v>21</v>
      </c>
      <c r="B66" s="38">
        <v>5.2976853570986505E-2</v>
      </c>
    </row>
    <row r="67" spans="1:2" x14ac:dyDescent="0.25">
      <c r="A67" s="37" t="s">
        <v>33</v>
      </c>
      <c r="B67" s="38">
        <v>6.8181818181818177E-2</v>
      </c>
    </row>
    <row r="68" spans="1:2" x14ac:dyDescent="0.25">
      <c r="A68" s="37" t="s">
        <v>26</v>
      </c>
      <c r="B68" s="38">
        <v>2.7217741935483871E-2</v>
      </c>
    </row>
    <row r="69" spans="1:2" x14ac:dyDescent="0.25">
      <c r="A69" s="37" t="s">
        <v>31</v>
      </c>
      <c r="B69" s="38">
        <v>3.0402131782945735E-2</v>
      </c>
    </row>
    <row r="70" spans="1:2" x14ac:dyDescent="0.25">
      <c r="A70" s="37" t="s">
        <v>22</v>
      </c>
      <c r="B70" s="38">
        <v>4.4534623588783101E-2</v>
      </c>
    </row>
    <row r="71" spans="1:2" x14ac:dyDescent="0.25">
      <c r="A71" s="37" t="s">
        <v>23</v>
      </c>
      <c r="B71" s="38">
        <v>1.8943477591252117E-2</v>
      </c>
    </row>
    <row r="72" spans="1:2" x14ac:dyDescent="0.25">
      <c r="A72" s="37" t="s">
        <v>34</v>
      </c>
      <c r="B72" s="38">
        <v>6.4935064935064929E-2</v>
      </c>
    </row>
    <row r="73" spans="1:2" x14ac:dyDescent="0.25">
      <c r="A73" s="37" t="s">
        <v>35</v>
      </c>
      <c r="B73" s="38">
        <v>0.16666666666666666</v>
      </c>
    </row>
    <row r="74" spans="1:2" x14ac:dyDescent="0.25">
      <c r="A74" s="37"/>
      <c r="B74" s="38"/>
    </row>
    <row r="75" spans="1:2" x14ac:dyDescent="0.25">
      <c r="A75" s="43" t="s">
        <v>38</v>
      </c>
      <c r="B75" s="44">
        <v>0.10253987783978556</v>
      </c>
    </row>
    <row r="76" spans="1:2" x14ac:dyDescent="0.25">
      <c r="A76" s="37" t="s">
        <v>32</v>
      </c>
      <c r="B76" s="38">
        <v>0.1639226914817466</v>
      </c>
    </row>
    <row r="77" spans="1:2" x14ac:dyDescent="0.25">
      <c r="A77" s="37" t="s">
        <v>2</v>
      </c>
      <c r="B77" s="38">
        <v>0.16456759026028547</v>
      </c>
    </row>
    <row r="78" spans="1:2" x14ac:dyDescent="0.25">
      <c r="A78" s="37" t="s">
        <v>27</v>
      </c>
      <c r="B78" s="38">
        <v>0.14285714285714285</v>
      </c>
    </row>
    <row r="79" spans="1:2" x14ac:dyDescent="0.25">
      <c r="A79" s="37" t="s">
        <v>5</v>
      </c>
      <c r="B79" s="38">
        <v>0.11380009004952724</v>
      </c>
    </row>
    <row r="80" spans="1:2" x14ac:dyDescent="0.25">
      <c r="A80" s="37" t="s">
        <v>28</v>
      </c>
      <c r="B80" s="38">
        <v>0.12738853503184713</v>
      </c>
    </row>
    <row r="81" spans="1:2" x14ac:dyDescent="0.25">
      <c r="A81" s="37" t="s">
        <v>29</v>
      </c>
      <c r="B81" s="38">
        <v>0.18181818181818182</v>
      </c>
    </row>
    <row r="82" spans="1:2" x14ac:dyDescent="0.25">
      <c r="A82" s="37" t="s">
        <v>24</v>
      </c>
      <c r="B82" s="38">
        <v>0.10959387875220718</v>
      </c>
    </row>
    <row r="83" spans="1:2" x14ac:dyDescent="0.25">
      <c r="A83" s="37" t="s">
        <v>9</v>
      </c>
      <c r="B83" s="38">
        <v>0.11070386207832757</v>
      </c>
    </row>
    <row r="84" spans="1:2" x14ac:dyDescent="0.25">
      <c r="A84" s="37" t="s">
        <v>13</v>
      </c>
      <c r="B84" s="38">
        <v>9.3483036368074202E-2</v>
      </c>
    </row>
    <row r="85" spans="1:2" x14ac:dyDescent="0.25">
      <c r="A85" s="37" t="s">
        <v>15</v>
      </c>
      <c r="B85" s="38">
        <v>0.1129325599685411</v>
      </c>
    </row>
    <row r="86" spans="1:2" x14ac:dyDescent="0.25">
      <c r="A86" s="37" t="s">
        <v>18</v>
      </c>
      <c r="B86" s="38">
        <v>9.5339329517579716E-2</v>
      </c>
    </row>
    <row r="87" spans="1:2" x14ac:dyDescent="0.25">
      <c r="A87" s="37" t="s">
        <v>25</v>
      </c>
      <c r="B87" s="38">
        <v>0.12569444444444444</v>
      </c>
    </row>
    <row r="88" spans="1:2" x14ac:dyDescent="0.25">
      <c r="A88" s="37" t="s">
        <v>30</v>
      </c>
      <c r="B88" s="38">
        <v>0.14518147684605756</v>
      </c>
    </row>
    <row r="89" spans="1:2" x14ac:dyDescent="0.25">
      <c r="A89" s="37" t="s">
        <v>19</v>
      </c>
      <c r="B89" s="38">
        <v>9.259537775104025E-2</v>
      </c>
    </row>
    <row r="90" spans="1:2" x14ac:dyDescent="0.25">
      <c r="A90" s="37" t="s">
        <v>21</v>
      </c>
      <c r="B90" s="38">
        <v>0.10388536786993662</v>
      </c>
    </row>
    <row r="91" spans="1:2" x14ac:dyDescent="0.25">
      <c r="A91" s="37" t="s">
        <v>33</v>
      </c>
      <c r="B91" s="38">
        <v>0.29166666666666669</v>
      </c>
    </row>
    <row r="92" spans="1:2" x14ac:dyDescent="0.25">
      <c r="A92" s="37" t="s">
        <v>26</v>
      </c>
      <c r="B92" s="38">
        <v>7.7322562031159836E-2</v>
      </c>
    </row>
    <row r="93" spans="1:2" x14ac:dyDescent="0.25">
      <c r="A93" s="37" t="s">
        <v>31</v>
      </c>
      <c r="B93" s="38">
        <v>5.8864998237574906E-2</v>
      </c>
    </row>
    <row r="94" spans="1:2" x14ac:dyDescent="0.25">
      <c r="A94" s="37" t="s">
        <v>22</v>
      </c>
      <c r="B94" s="38">
        <v>0.10226669027802374</v>
      </c>
    </row>
    <row r="95" spans="1:2" x14ac:dyDescent="0.25">
      <c r="A95" s="37" t="s">
        <v>23</v>
      </c>
      <c r="B95" s="38">
        <v>6.5636508051122824E-2</v>
      </c>
    </row>
    <row r="96" spans="1:2" x14ac:dyDescent="0.25">
      <c r="A96" s="37" t="s">
        <v>34</v>
      </c>
      <c r="B96" s="38">
        <v>8.9743589743589744E-2</v>
      </c>
    </row>
    <row r="97" spans="1:2" x14ac:dyDescent="0.25">
      <c r="A97" s="37" t="s">
        <v>35</v>
      </c>
      <c r="B97" s="38">
        <v>0.2</v>
      </c>
    </row>
    <row r="98" spans="1:2" x14ac:dyDescent="0.25">
      <c r="A98" s="37"/>
      <c r="B98" s="38"/>
    </row>
    <row r="99" spans="1:2" x14ac:dyDescent="0.25">
      <c r="A99" s="43" t="s">
        <v>50</v>
      </c>
      <c r="B99" s="44">
        <v>6.1692267265473829E-3</v>
      </c>
    </row>
    <row r="100" spans="1:2" x14ac:dyDescent="0.25">
      <c r="A100" s="37" t="s">
        <v>32</v>
      </c>
      <c r="B100" s="38">
        <v>1.3679890560875513E-2</v>
      </c>
    </row>
    <row r="101" spans="1:2" x14ac:dyDescent="0.25">
      <c r="A101" s="37" t="s">
        <v>2</v>
      </c>
      <c r="B101" s="38">
        <v>5.9701492537313433E-3</v>
      </c>
    </row>
    <row r="102" spans="1:2" x14ac:dyDescent="0.25">
      <c r="A102" s="37" t="s">
        <v>27</v>
      </c>
      <c r="B102" s="38">
        <v>1.2500000000000001E-2</v>
      </c>
    </row>
    <row r="103" spans="1:2" x14ac:dyDescent="0.25">
      <c r="A103" s="37" t="s">
        <v>5</v>
      </c>
      <c r="B103" s="38">
        <v>5.1455970061981054E-3</v>
      </c>
    </row>
    <row r="104" spans="1:2" x14ac:dyDescent="0.25">
      <c r="A104" s="37" t="s">
        <v>28</v>
      </c>
      <c r="B104" s="38">
        <v>1.4705882352941176E-2</v>
      </c>
    </row>
    <row r="105" spans="1:2" x14ac:dyDescent="0.25">
      <c r="A105" s="37" t="s">
        <v>29</v>
      </c>
      <c r="B105" s="38">
        <v>1.3698630136986301E-2</v>
      </c>
    </row>
    <row r="106" spans="1:2" x14ac:dyDescent="0.25">
      <c r="A106" s="37" t="s">
        <v>24</v>
      </c>
      <c r="B106" s="38">
        <v>4.3312101910828026E-3</v>
      </c>
    </row>
    <row r="107" spans="1:2" x14ac:dyDescent="0.25">
      <c r="A107" s="37" t="s">
        <v>9</v>
      </c>
      <c r="B107" s="38">
        <v>6.4647210934613963E-3</v>
      </c>
    </row>
    <row r="108" spans="1:2" x14ac:dyDescent="0.25">
      <c r="A108" s="37" t="s">
        <v>13</v>
      </c>
      <c r="B108" s="38">
        <v>8.4068357221609696E-3</v>
      </c>
    </row>
    <row r="109" spans="1:2" x14ac:dyDescent="0.25">
      <c r="A109" s="37" t="s">
        <v>15</v>
      </c>
      <c r="B109" s="38">
        <v>7.3198198198198196E-3</v>
      </c>
    </row>
    <row r="110" spans="1:2" x14ac:dyDescent="0.25">
      <c r="A110" s="37" t="s">
        <v>18</v>
      </c>
      <c r="B110" s="38">
        <v>4.0999609527528312E-3</v>
      </c>
    </row>
    <row r="111" spans="1:2" x14ac:dyDescent="0.25">
      <c r="A111" s="37" t="s">
        <v>25</v>
      </c>
      <c r="B111" s="38">
        <v>1.9260400616332819E-2</v>
      </c>
    </row>
    <row r="112" spans="1:2" x14ac:dyDescent="0.25">
      <c r="A112" s="37" t="s">
        <v>30</v>
      </c>
      <c r="B112" s="38">
        <v>7.5034106412005461E-3</v>
      </c>
    </row>
    <row r="113" spans="1:2" x14ac:dyDescent="0.25">
      <c r="A113" s="37" t="s">
        <v>19</v>
      </c>
      <c r="B113" s="38">
        <v>5.0654049540773726E-3</v>
      </c>
    </row>
    <row r="114" spans="1:2" x14ac:dyDescent="0.25">
      <c r="A114" s="37" t="s">
        <v>21</v>
      </c>
      <c r="B114" s="38">
        <v>6.8211346903421398E-3</v>
      </c>
    </row>
    <row r="115" spans="1:2" x14ac:dyDescent="0.25">
      <c r="A115" s="37" t="s">
        <v>33</v>
      </c>
      <c r="B115" s="38">
        <v>0</v>
      </c>
    </row>
    <row r="116" spans="1:2" x14ac:dyDescent="0.25">
      <c r="A116" s="37" t="s">
        <v>26</v>
      </c>
      <c r="B116" s="38">
        <v>3.9784694593962087E-3</v>
      </c>
    </row>
    <row r="117" spans="1:2" x14ac:dyDescent="0.25">
      <c r="A117" s="37" t="s">
        <v>31</v>
      </c>
      <c r="B117" s="38">
        <v>3.0093821915383252E-3</v>
      </c>
    </row>
    <row r="118" spans="1:2" x14ac:dyDescent="0.25">
      <c r="A118" s="37" t="s">
        <v>22</v>
      </c>
      <c r="B118" s="38">
        <v>7.8813166434863243E-3</v>
      </c>
    </row>
    <row r="119" spans="1:2" x14ac:dyDescent="0.25">
      <c r="A119" s="37" t="s">
        <v>23</v>
      </c>
      <c r="B119" s="38">
        <v>4.4114042970345557E-3</v>
      </c>
    </row>
    <row r="120" spans="1:2" x14ac:dyDescent="0.25">
      <c r="A120" s="37" t="s">
        <v>34</v>
      </c>
      <c r="B120" s="38">
        <v>0</v>
      </c>
    </row>
    <row r="121" spans="1:2" x14ac:dyDescent="0.25">
      <c r="A121" s="37" t="s">
        <v>35</v>
      </c>
      <c r="B121" s="38">
        <v>0</v>
      </c>
    </row>
    <row r="122" spans="1:2" x14ac:dyDescent="0.25">
      <c r="A122" s="37"/>
      <c r="B122" s="38"/>
    </row>
    <row r="123" spans="1:2" x14ac:dyDescent="0.25">
      <c r="A123" s="43" t="s">
        <v>52</v>
      </c>
      <c r="B123" s="44">
        <v>1.3672259345134712E-2</v>
      </c>
    </row>
    <row r="124" spans="1:2" x14ac:dyDescent="0.25">
      <c r="A124" s="37" t="s">
        <v>32</v>
      </c>
      <c r="B124" s="38">
        <v>1.1235955056179775E-2</v>
      </c>
    </row>
    <row r="125" spans="1:2" x14ac:dyDescent="0.25">
      <c r="A125" s="37" t="s">
        <v>2</v>
      </c>
      <c r="B125" s="38">
        <v>1.7191977077363897E-2</v>
      </c>
    </row>
    <row r="126" spans="1:2" x14ac:dyDescent="0.25">
      <c r="A126" s="37" t="s">
        <v>27</v>
      </c>
      <c r="B126" s="38">
        <v>0</v>
      </c>
    </row>
    <row r="127" spans="1:2" x14ac:dyDescent="0.25">
      <c r="A127" s="37" t="s">
        <v>5</v>
      </c>
      <c r="B127" s="38">
        <v>3.0930537352555701E-2</v>
      </c>
    </row>
    <row r="128" spans="1:2" x14ac:dyDescent="0.25">
      <c r="A128" s="37" t="s">
        <v>28</v>
      </c>
      <c r="B128" s="38">
        <v>1.9230769230769232E-2</v>
      </c>
    </row>
    <row r="129" spans="1:2" x14ac:dyDescent="0.25">
      <c r="A129" s="37" t="s">
        <v>29</v>
      </c>
      <c r="B129" s="38">
        <v>0</v>
      </c>
    </row>
    <row r="130" spans="1:2" x14ac:dyDescent="0.25">
      <c r="A130" s="37" t="s">
        <v>24</v>
      </c>
      <c r="B130" s="38">
        <v>2.084574151280524E-2</v>
      </c>
    </row>
    <row r="131" spans="1:2" x14ac:dyDescent="0.25">
      <c r="A131" s="37" t="s">
        <v>9</v>
      </c>
      <c r="B131" s="38">
        <v>1.1619847514983487E-2</v>
      </c>
    </row>
    <row r="132" spans="1:2" x14ac:dyDescent="0.25">
      <c r="A132" s="37" t="s">
        <v>13</v>
      </c>
      <c r="B132" s="38">
        <v>2.6258205689277898E-2</v>
      </c>
    </row>
    <row r="133" spans="1:2" x14ac:dyDescent="0.25">
      <c r="A133" s="37" t="s">
        <v>15</v>
      </c>
      <c r="B133" s="38">
        <v>2.2872574955908288E-3</v>
      </c>
    </row>
    <row r="134" spans="1:2" x14ac:dyDescent="0.25">
      <c r="A134" s="37" t="s">
        <v>18</v>
      </c>
      <c r="B134" s="38">
        <v>4.6201232032854207E-2</v>
      </c>
    </row>
    <row r="135" spans="1:2" x14ac:dyDescent="0.25">
      <c r="A135" s="37" t="s">
        <v>25</v>
      </c>
      <c r="B135" s="38">
        <v>3.3955857385398983E-2</v>
      </c>
    </row>
    <row r="136" spans="1:2" x14ac:dyDescent="0.25">
      <c r="A136" s="37" t="s">
        <v>30</v>
      </c>
      <c r="B136" s="38">
        <v>1.7863049950380416E-2</v>
      </c>
    </row>
    <row r="137" spans="1:2" x14ac:dyDescent="0.25">
      <c r="A137" s="37" t="s">
        <v>19</v>
      </c>
      <c r="B137" s="38">
        <v>3.4326769558275676E-2</v>
      </c>
    </row>
    <row r="138" spans="1:2" x14ac:dyDescent="0.25">
      <c r="A138" s="37" t="s">
        <v>21</v>
      </c>
      <c r="B138" s="38">
        <v>2.2757697456492636E-2</v>
      </c>
    </row>
    <row r="139" spans="1:2" x14ac:dyDescent="0.25">
      <c r="A139" s="37" t="s">
        <v>33</v>
      </c>
      <c r="B139" s="38">
        <v>4.7619047619047616E-2</v>
      </c>
    </row>
    <row r="140" spans="1:2" x14ac:dyDescent="0.25">
      <c r="A140" s="37" t="s">
        <v>26</v>
      </c>
      <c r="B140" s="38">
        <v>1.6275548826646481E-2</v>
      </c>
    </row>
    <row r="141" spans="1:2" x14ac:dyDescent="0.25">
      <c r="A141" s="37" t="s">
        <v>31</v>
      </c>
      <c r="B141" s="38">
        <v>1.4379084967320261E-2</v>
      </c>
    </row>
    <row r="142" spans="1:2" x14ac:dyDescent="0.25">
      <c r="A142" s="37" t="s">
        <v>22</v>
      </c>
      <c r="B142" s="38">
        <v>5.7127312295973884E-2</v>
      </c>
    </row>
    <row r="143" spans="1:2" x14ac:dyDescent="0.25">
      <c r="A143" s="37" t="s">
        <v>23</v>
      </c>
      <c r="B143" s="38">
        <v>6.0686718126164493E-3</v>
      </c>
    </row>
    <row r="144" spans="1:2" x14ac:dyDescent="0.25">
      <c r="A144" s="37" t="s">
        <v>34</v>
      </c>
      <c r="B144" s="38">
        <v>4.1666666666666664E-2</v>
      </c>
    </row>
    <row r="145" spans="1:2" x14ac:dyDescent="0.25">
      <c r="A145" s="37" t="s">
        <v>35</v>
      </c>
      <c r="B145" s="38">
        <v>0.14285714285714285</v>
      </c>
    </row>
    <row r="146" spans="1:2" x14ac:dyDescent="0.25">
      <c r="A146" s="37"/>
      <c r="B146" s="38"/>
    </row>
    <row r="147" spans="1:2" x14ac:dyDescent="0.25">
      <c r="A147" s="43" t="s">
        <v>53</v>
      </c>
      <c r="B147" s="44">
        <v>4.8749604305159858E-2</v>
      </c>
    </row>
    <row r="148" spans="1:2" x14ac:dyDescent="0.25">
      <c r="A148" s="37" t="s">
        <v>32</v>
      </c>
      <c r="B148" s="38">
        <v>3.2258064516129031E-2</v>
      </c>
    </row>
    <row r="149" spans="1:2" x14ac:dyDescent="0.25">
      <c r="A149" s="37" t="s">
        <v>2</v>
      </c>
      <c r="B149" s="38">
        <v>0.1111111111111111</v>
      </c>
    </row>
    <row r="150" spans="1:2" x14ac:dyDescent="0.25">
      <c r="A150" s="37" t="s">
        <v>27</v>
      </c>
      <c r="B150" s="38">
        <v>0</v>
      </c>
    </row>
    <row r="151" spans="1:2" x14ac:dyDescent="0.25">
      <c r="A151" s="37" t="s">
        <v>5</v>
      </c>
      <c r="B151" s="38">
        <v>4.6798029556650245E-2</v>
      </c>
    </row>
    <row r="152" spans="1:2" x14ac:dyDescent="0.25">
      <c r="A152" s="37" t="s">
        <v>28</v>
      </c>
      <c r="B152" s="38">
        <v>0</v>
      </c>
    </row>
    <row r="153" spans="1:2" x14ac:dyDescent="0.25">
      <c r="A153" s="37" t="s">
        <v>29</v>
      </c>
      <c r="B153" s="38">
        <v>0</v>
      </c>
    </row>
    <row r="154" spans="1:2" x14ac:dyDescent="0.25">
      <c r="A154" s="37" t="s">
        <v>24</v>
      </c>
      <c r="B154" s="38">
        <v>6.3157894736842107E-2</v>
      </c>
    </row>
    <row r="155" spans="1:2" x14ac:dyDescent="0.25">
      <c r="A155" s="37" t="s">
        <v>9</v>
      </c>
      <c r="B155" s="38">
        <v>4.5633359559402044E-2</v>
      </c>
    </row>
    <row r="156" spans="1:2" x14ac:dyDescent="0.25">
      <c r="A156" s="37" t="s">
        <v>13</v>
      </c>
      <c r="B156" s="38">
        <v>1.2500000000000001E-2</v>
      </c>
    </row>
    <row r="157" spans="1:2" x14ac:dyDescent="0.25">
      <c r="A157" s="37" t="s">
        <v>15</v>
      </c>
      <c r="B157" s="38">
        <v>4.0816326530612249E-3</v>
      </c>
    </row>
    <row r="158" spans="1:2" x14ac:dyDescent="0.25">
      <c r="A158" s="37" t="s">
        <v>18</v>
      </c>
      <c r="B158" s="38">
        <v>4.4609665427509292E-2</v>
      </c>
    </row>
    <row r="159" spans="1:2" x14ac:dyDescent="0.25">
      <c r="A159" s="37" t="s">
        <v>25</v>
      </c>
      <c r="B159" s="38">
        <v>2.0408163265306121E-2</v>
      </c>
    </row>
    <row r="160" spans="1:2" x14ac:dyDescent="0.25">
      <c r="A160" s="37" t="s">
        <v>30</v>
      </c>
      <c r="B160" s="38">
        <v>4.2105263157894736E-2</v>
      </c>
    </row>
    <row r="161" spans="1:2" x14ac:dyDescent="0.25">
      <c r="A161" s="37" t="s">
        <v>19</v>
      </c>
      <c r="B161" s="38">
        <v>2.9411764705882353E-2</v>
      </c>
    </row>
    <row r="162" spans="1:2" x14ac:dyDescent="0.25">
      <c r="A162" s="37" t="s">
        <v>21</v>
      </c>
      <c r="B162" s="38">
        <v>3.7623762376237622E-2</v>
      </c>
    </row>
    <row r="163" spans="1:2" x14ac:dyDescent="0.25">
      <c r="A163" s="37" t="s">
        <v>33</v>
      </c>
      <c r="B163" s="38">
        <v>0</v>
      </c>
    </row>
    <row r="164" spans="1:2" x14ac:dyDescent="0.25">
      <c r="A164" s="37" t="s">
        <v>26</v>
      </c>
      <c r="B164" s="38">
        <v>3.3898305084745763E-2</v>
      </c>
    </row>
    <row r="165" spans="1:2" x14ac:dyDescent="0.25">
      <c r="A165" s="37" t="s">
        <v>31</v>
      </c>
      <c r="B165" s="38">
        <v>3.5714285714285712E-2</v>
      </c>
    </row>
    <row r="166" spans="1:2" x14ac:dyDescent="0.25">
      <c r="A166" s="37" t="s">
        <v>22</v>
      </c>
      <c r="B166" s="38">
        <v>8.9250814332247561E-2</v>
      </c>
    </row>
    <row r="167" spans="1:2" x14ac:dyDescent="0.25">
      <c r="A167" s="37" t="s">
        <v>23</v>
      </c>
      <c r="B167" s="38">
        <v>2.5210084033613446E-2</v>
      </c>
    </row>
    <row r="168" spans="1:2" x14ac:dyDescent="0.25">
      <c r="A168" s="37" t="s">
        <v>35</v>
      </c>
      <c r="B168" s="38">
        <v>0</v>
      </c>
    </row>
    <row r="169" spans="1:2" x14ac:dyDescent="0.25">
      <c r="A169" s="37"/>
      <c r="B169" s="38"/>
    </row>
    <row r="170" spans="1:2" x14ac:dyDescent="0.25">
      <c r="A170" s="43" t="s">
        <v>54</v>
      </c>
      <c r="B170" s="44">
        <v>1.9571792422795289E-2</v>
      </c>
    </row>
    <row r="171" spans="1:2" x14ac:dyDescent="0.25">
      <c r="A171" s="37" t="s">
        <v>32</v>
      </c>
      <c r="B171" s="38">
        <v>3.0379746835443037E-2</v>
      </c>
    </row>
    <row r="172" spans="1:2" x14ac:dyDescent="0.25">
      <c r="A172" s="37" t="s">
        <v>2</v>
      </c>
      <c r="B172" s="38">
        <v>4.0044493882091213E-2</v>
      </c>
    </row>
    <row r="173" spans="1:2" x14ac:dyDescent="0.25">
      <c r="A173" s="37" t="s">
        <v>27</v>
      </c>
      <c r="B173" s="38">
        <v>0</v>
      </c>
    </row>
    <row r="174" spans="1:2" x14ac:dyDescent="0.25">
      <c r="A174" s="37" t="s">
        <v>5</v>
      </c>
      <c r="B174" s="38">
        <v>6.5698478561549103E-2</v>
      </c>
    </row>
    <row r="175" spans="1:2" x14ac:dyDescent="0.25">
      <c r="A175" s="37" t="s">
        <v>28</v>
      </c>
      <c r="B175" s="38">
        <v>4.6875E-2</v>
      </c>
    </row>
    <row r="176" spans="1:2" x14ac:dyDescent="0.25">
      <c r="A176" s="37" t="s">
        <v>29</v>
      </c>
      <c r="B176" s="38">
        <v>5.4054054054054057E-2</v>
      </c>
    </row>
    <row r="177" spans="1:2" x14ac:dyDescent="0.25">
      <c r="A177" s="37" t="s">
        <v>24</v>
      </c>
      <c r="B177" s="38">
        <v>3.4957627118644065E-2</v>
      </c>
    </row>
    <row r="178" spans="1:2" x14ac:dyDescent="0.25">
      <c r="A178" s="37" t="s">
        <v>9</v>
      </c>
      <c r="B178" s="38">
        <v>1.2475328641120173E-2</v>
      </c>
    </row>
    <row r="179" spans="1:2" x14ac:dyDescent="0.25">
      <c r="A179" s="37" t="s">
        <v>13</v>
      </c>
      <c r="B179" s="38">
        <v>4.8749198203976905E-2</v>
      </c>
    </row>
    <row r="180" spans="1:2" x14ac:dyDescent="0.25">
      <c r="A180" s="37" t="s">
        <v>15</v>
      </c>
      <c r="B180" s="38">
        <v>2.2625653181059095E-3</v>
      </c>
    </row>
    <row r="181" spans="1:2" x14ac:dyDescent="0.25">
      <c r="A181" s="37" t="s">
        <v>18</v>
      </c>
      <c r="B181" s="38">
        <v>8.6920529801324503E-2</v>
      </c>
    </row>
    <row r="182" spans="1:2" x14ac:dyDescent="0.25">
      <c r="A182" s="37" t="s">
        <v>25</v>
      </c>
      <c r="B182" s="38">
        <v>6.8219633943427616E-2</v>
      </c>
    </row>
    <row r="183" spans="1:2" x14ac:dyDescent="0.25">
      <c r="A183" s="37" t="s">
        <v>30</v>
      </c>
      <c r="B183" s="38">
        <v>2.2933182332955833E-2</v>
      </c>
    </row>
    <row r="184" spans="1:2" x14ac:dyDescent="0.25">
      <c r="A184" s="37" t="s">
        <v>19</v>
      </c>
      <c r="B184" s="38">
        <v>7.382867960246095E-2</v>
      </c>
    </row>
    <row r="185" spans="1:2" x14ac:dyDescent="0.25">
      <c r="A185" s="37" t="s">
        <v>21</v>
      </c>
      <c r="B185" s="38">
        <v>3.3927263851598728E-2</v>
      </c>
    </row>
    <row r="186" spans="1:2" x14ac:dyDescent="0.25">
      <c r="A186" s="37" t="s">
        <v>33</v>
      </c>
      <c r="B186" s="38">
        <v>8.6956521739130432E-2</v>
      </c>
    </row>
    <row r="187" spans="1:2" x14ac:dyDescent="0.25">
      <c r="A187" s="37" t="s">
        <v>26</v>
      </c>
      <c r="B187" s="38">
        <v>1.7436290477102892E-2</v>
      </c>
    </row>
    <row r="188" spans="1:2" x14ac:dyDescent="0.25">
      <c r="A188" s="37" t="s">
        <v>31</v>
      </c>
      <c r="B188" s="38">
        <v>1.4726094639701551E-2</v>
      </c>
    </row>
    <row r="189" spans="1:2" x14ac:dyDescent="0.25">
      <c r="A189" s="37" t="s">
        <v>22</v>
      </c>
      <c r="B189" s="38">
        <v>7.133802005301372E-2</v>
      </c>
    </row>
    <row r="190" spans="1:2" x14ac:dyDescent="0.25">
      <c r="A190" s="37" t="s">
        <v>23</v>
      </c>
      <c r="B190" s="38">
        <v>4.124656278643446E-3</v>
      </c>
    </row>
    <row r="191" spans="1:2" x14ac:dyDescent="0.25">
      <c r="A191" s="37" t="s">
        <v>34</v>
      </c>
      <c r="B191" s="38">
        <v>0.1111111111111111</v>
      </c>
    </row>
    <row r="192" spans="1:2" x14ac:dyDescent="0.25">
      <c r="A192" s="37" t="s">
        <v>35</v>
      </c>
      <c r="B192" s="38">
        <v>8.3333333333333329E-2</v>
      </c>
    </row>
    <row r="193" spans="1:2" x14ac:dyDescent="0.25">
      <c r="A193" s="37"/>
      <c r="B193" s="38"/>
    </row>
    <row r="194" spans="1:2" x14ac:dyDescent="0.25">
      <c r="A194" s="43" t="s">
        <v>55</v>
      </c>
      <c r="B194" s="44">
        <v>0.26070528967254408</v>
      </c>
    </row>
    <row r="195" spans="1:2" x14ac:dyDescent="0.25">
      <c r="A195" s="37" t="s">
        <v>32</v>
      </c>
      <c r="B195" s="38">
        <v>0.25</v>
      </c>
    </row>
    <row r="196" spans="1:2" x14ac:dyDescent="0.25">
      <c r="A196" s="37" t="s">
        <v>2</v>
      </c>
      <c r="B196" s="38">
        <v>0.34848484848484851</v>
      </c>
    </row>
    <row r="197" spans="1:2" x14ac:dyDescent="0.25">
      <c r="A197" s="37" t="s">
        <v>27</v>
      </c>
      <c r="B197" s="38">
        <v>0.25</v>
      </c>
    </row>
    <row r="198" spans="1:2" x14ac:dyDescent="0.25">
      <c r="A198" s="37" t="s">
        <v>5</v>
      </c>
      <c r="B198" s="38">
        <v>0.23347398030942335</v>
      </c>
    </row>
    <row r="199" spans="1:2" x14ac:dyDescent="0.25">
      <c r="A199" s="37" t="s">
        <v>28</v>
      </c>
      <c r="B199" s="38">
        <v>0.2857142857142857</v>
      </c>
    </row>
    <row r="200" spans="1:2" x14ac:dyDescent="0.25">
      <c r="A200" s="37" t="s">
        <v>29</v>
      </c>
      <c r="B200" s="38">
        <v>0.2857142857142857</v>
      </c>
    </row>
    <row r="201" spans="1:2" x14ac:dyDescent="0.25">
      <c r="A201" s="37" t="s">
        <v>24</v>
      </c>
      <c r="B201" s="38">
        <v>0.32238805970149254</v>
      </c>
    </row>
    <row r="202" spans="1:2" x14ac:dyDescent="0.25">
      <c r="A202" s="37" t="s">
        <v>9</v>
      </c>
      <c r="B202" s="38">
        <v>0.26468344774980929</v>
      </c>
    </row>
    <row r="203" spans="1:2" x14ac:dyDescent="0.25">
      <c r="A203" s="37" t="s">
        <v>13</v>
      </c>
      <c r="B203" s="38">
        <v>0.26636568848758463</v>
      </c>
    </row>
    <row r="204" spans="1:2" x14ac:dyDescent="0.25">
      <c r="A204" s="37" t="s">
        <v>15</v>
      </c>
      <c r="B204" s="38">
        <v>0.27436582109479307</v>
      </c>
    </row>
    <row r="205" spans="1:2" x14ac:dyDescent="0.25">
      <c r="A205" s="37" t="s">
        <v>18</v>
      </c>
      <c r="B205" s="38">
        <v>0.24719101123595505</v>
      </c>
    </row>
    <row r="206" spans="1:2" x14ac:dyDescent="0.25">
      <c r="A206" s="37" t="s">
        <v>25</v>
      </c>
      <c r="B206" s="38">
        <v>0.31818181818181818</v>
      </c>
    </row>
    <row r="207" spans="1:2" x14ac:dyDescent="0.25">
      <c r="A207" s="37" t="s">
        <v>30</v>
      </c>
      <c r="B207" s="38">
        <v>0.28773584905660377</v>
      </c>
    </row>
    <row r="208" spans="1:2" x14ac:dyDescent="0.25">
      <c r="A208" s="37" t="s">
        <v>19</v>
      </c>
      <c r="B208" s="38">
        <v>0.21561338289962825</v>
      </c>
    </row>
    <row r="209" spans="1:2" x14ac:dyDescent="0.25">
      <c r="A209" s="37" t="s">
        <v>21</v>
      </c>
      <c r="B209" s="38">
        <v>0.25324675324675322</v>
      </c>
    </row>
    <row r="210" spans="1:2" x14ac:dyDescent="0.25">
      <c r="A210" s="37" t="s">
        <v>33</v>
      </c>
      <c r="B210" s="38">
        <v>0</v>
      </c>
    </row>
    <row r="211" spans="1:2" x14ac:dyDescent="0.25">
      <c r="A211" s="37" t="s">
        <v>26</v>
      </c>
      <c r="B211" s="38">
        <v>0.22972972972972974</v>
      </c>
    </row>
    <row r="212" spans="1:2" x14ac:dyDescent="0.25">
      <c r="A212" s="37" t="s">
        <v>31</v>
      </c>
      <c r="B212" s="38">
        <v>0.19230769230769232</v>
      </c>
    </row>
    <row r="213" spans="1:2" x14ac:dyDescent="0.25">
      <c r="A213" s="37" t="s">
        <v>22</v>
      </c>
      <c r="B213" s="38">
        <v>0.26587301587301587</v>
      </c>
    </row>
    <row r="214" spans="1:2" x14ac:dyDescent="0.25">
      <c r="A214" s="37" t="s">
        <v>23</v>
      </c>
      <c r="B214" s="38">
        <v>0.20338983050847459</v>
      </c>
    </row>
    <row r="215" spans="1:2" x14ac:dyDescent="0.25">
      <c r="A215" s="37"/>
      <c r="B215" s="38"/>
    </row>
    <row r="216" spans="1:2" x14ac:dyDescent="0.25">
      <c r="A216" s="43" t="s">
        <v>56</v>
      </c>
      <c r="B216" s="44">
        <v>0.75362318840579712</v>
      </c>
    </row>
    <row r="217" spans="1:2" x14ac:dyDescent="0.25">
      <c r="A217" s="37" t="s">
        <v>32</v>
      </c>
      <c r="B217" s="38">
        <v>0.5</v>
      </c>
    </row>
    <row r="218" spans="1:2" x14ac:dyDescent="0.25">
      <c r="A218" s="37" t="s">
        <v>2</v>
      </c>
      <c r="B218" s="38">
        <v>0.6470588235294118</v>
      </c>
    </row>
    <row r="219" spans="1:2" x14ac:dyDescent="0.25">
      <c r="A219" s="37" t="s">
        <v>27</v>
      </c>
      <c r="B219" s="38">
        <v>1</v>
      </c>
    </row>
    <row r="220" spans="1:2" x14ac:dyDescent="0.25">
      <c r="A220" s="37" t="s">
        <v>5</v>
      </c>
      <c r="B220" s="38">
        <v>0.79545454545454541</v>
      </c>
    </row>
    <row r="221" spans="1:2" x14ac:dyDescent="0.25">
      <c r="A221" s="37" t="s">
        <v>28</v>
      </c>
      <c r="B221" s="38">
        <v>1</v>
      </c>
    </row>
    <row r="222" spans="1:2" x14ac:dyDescent="0.25">
      <c r="A222" s="37" t="s">
        <v>24</v>
      </c>
      <c r="B222" s="38">
        <v>0.75862068965517238</v>
      </c>
    </row>
    <row r="223" spans="1:2" x14ac:dyDescent="0.25">
      <c r="A223" s="37" t="s">
        <v>9</v>
      </c>
      <c r="B223" s="38">
        <v>0.73279352226720651</v>
      </c>
    </row>
    <row r="224" spans="1:2" x14ac:dyDescent="0.25">
      <c r="A224" s="37" t="s">
        <v>13</v>
      </c>
      <c r="B224" s="38">
        <v>0.74468085106382975</v>
      </c>
    </row>
    <row r="225" spans="1:2" x14ac:dyDescent="0.25">
      <c r="A225" s="37" t="s">
        <v>15</v>
      </c>
      <c r="B225" s="38">
        <v>0.76969696969696966</v>
      </c>
    </row>
    <row r="226" spans="1:2" x14ac:dyDescent="0.25">
      <c r="A226" s="37" t="s">
        <v>18</v>
      </c>
      <c r="B226" s="38">
        <v>0.69811320754716977</v>
      </c>
    </row>
    <row r="227" spans="1:2" x14ac:dyDescent="0.25">
      <c r="A227" s="37" t="s">
        <v>25</v>
      </c>
      <c r="B227" s="38">
        <v>1</v>
      </c>
    </row>
    <row r="228" spans="1:2" x14ac:dyDescent="0.25">
      <c r="A228" s="37" t="s">
        <v>30</v>
      </c>
      <c r="B228" s="38">
        <v>0.64</v>
      </c>
    </row>
    <row r="229" spans="1:2" x14ac:dyDescent="0.25">
      <c r="A229" s="37" t="s">
        <v>19</v>
      </c>
      <c r="B229" s="38">
        <v>0.77319587628865982</v>
      </c>
    </row>
    <row r="230" spans="1:2" x14ac:dyDescent="0.25">
      <c r="A230" s="37" t="s">
        <v>21</v>
      </c>
      <c r="B230" s="38">
        <v>0.71052631578947367</v>
      </c>
    </row>
    <row r="231" spans="1:2" x14ac:dyDescent="0.25">
      <c r="A231" s="37" t="s">
        <v>26</v>
      </c>
      <c r="B231" s="38">
        <v>0.66666666666666663</v>
      </c>
    </row>
    <row r="232" spans="1:2" x14ac:dyDescent="0.25">
      <c r="A232" s="37" t="s">
        <v>31</v>
      </c>
      <c r="B232" s="38">
        <v>0.76470588235294112</v>
      </c>
    </row>
    <row r="233" spans="1:2" x14ac:dyDescent="0.25">
      <c r="A233" s="37" t="s">
        <v>22</v>
      </c>
      <c r="B233" s="38">
        <v>0.79347826086956519</v>
      </c>
    </row>
    <row r="234" spans="1:2" x14ac:dyDescent="0.25">
      <c r="A234" s="37" t="s">
        <v>23</v>
      </c>
      <c r="B234" s="38">
        <v>0.78787878787878785</v>
      </c>
    </row>
    <row r="235" spans="1:2" x14ac:dyDescent="0.25">
      <c r="A235" s="37" t="s">
        <v>35</v>
      </c>
      <c r="B235" s="38">
        <v>1</v>
      </c>
    </row>
    <row r="236" spans="1:2" x14ac:dyDescent="0.25">
      <c r="A236" s="37"/>
      <c r="B236" s="38"/>
    </row>
    <row r="237" spans="1:2" x14ac:dyDescent="0.25">
      <c r="A237" s="43" t="s">
        <v>57</v>
      </c>
      <c r="B237" s="44">
        <v>0.7658589033165164</v>
      </c>
    </row>
    <row r="238" spans="1:2" x14ac:dyDescent="0.25">
      <c r="A238" s="37" t="s">
        <v>32</v>
      </c>
      <c r="B238" s="38">
        <v>0.77500000000000002</v>
      </c>
    </row>
    <row r="239" spans="1:2" x14ac:dyDescent="0.25">
      <c r="A239" s="37" t="s">
        <v>2</v>
      </c>
      <c r="B239" s="38">
        <v>0.88</v>
      </c>
    </row>
    <row r="240" spans="1:2" x14ac:dyDescent="0.25">
      <c r="A240" s="37" t="s">
        <v>27</v>
      </c>
      <c r="B240" s="38">
        <v>0.5</v>
      </c>
    </row>
    <row r="241" spans="1:2" x14ac:dyDescent="0.25">
      <c r="A241" s="37" t="s">
        <v>5</v>
      </c>
      <c r="B241" s="38">
        <v>0.758147512864494</v>
      </c>
    </row>
    <row r="242" spans="1:2" x14ac:dyDescent="0.25">
      <c r="A242" s="37" t="s">
        <v>28</v>
      </c>
      <c r="B242" s="38">
        <v>1</v>
      </c>
    </row>
    <row r="243" spans="1:2" x14ac:dyDescent="0.25">
      <c r="A243" s="37" t="s">
        <v>29</v>
      </c>
      <c r="B243" s="38">
        <v>1</v>
      </c>
    </row>
    <row r="244" spans="1:2" x14ac:dyDescent="0.25">
      <c r="A244" s="37" t="s">
        <v>24</v>
      </c>
      <c r="B244" s="38">
        <v>0.81910569105691056</v>
      </c>
    </row>
    <row r="245" spans="1:2" x14ac:dyDescent="0.25">
      <c r="A245" s="37" t="s">
        <v>9</v>
      </c>
      <c r="B245" s="38">
        <v>0.73675115207373276</v>
      </c>
    </row>
    <row r="246" spans="1:2" x14ac:dyDescent="0.25">
      <c r="A246" s="37" t="s">
        <v>13</v>
      </c>
      <c r="B246" s="38">
        <v>0.78883495145631066</v>
      </c>
    </row>
    <row r="247" spans="1:2" x14ac:dyDescent="0.25">
      <c r="A247" s="37" t="s">
        <v>15</v>
      </c>
      <c r="B247" s="38">
        <v>0.78823814133591485</v>
      </c>
    </row>
    <row r="248" spans="1:2" x14ac:dyDescent="0.25">
      <c r="A248" s="37" t="s">
        <v>18</v>
      </c>
      <c r="B248" s="38">
        <v>0.72686230248306993</v>
      </c>
    </row>
    <row r="249" spans="1:2" x14ac:dyDescent="0.25">
      <c r="A249" s="37" t="s">
        <v>25</v>
      </c>
      <c r="B249" s="38">
        <v>0.73118279569892475</v>
      </c>
    </row>
    <row r="250" spans="1:2" x14ac:dyDescent="0.25">
      <c r="A250" s="37" t="s">
        <v>30</v>
      </c>
      <c r="B250" s="38">
        <v>0.73253012048192767</v>
      </c>
    </row>
    <row r="251" spans="1:2" x14ac:dyDescent="0.25">
      <c r="A251" s="37" t="s">
        <v>19</v>
      </c>
      <c r="B251" s="38">
        <v>0.73909935668334525</v>
      </c>
    </row>
    <row r="252" spans="1:2" x14ac:dyDescent="0.25">
      <c r="A252" s="37" t="s">
        <v>21</v>
      </c>
      <c r="B252" s="38">
        <v>0.75867052023121384</v>
      </c>
    </row>
    <row r="253" spans="1:2" x14ac:dyDescent="0.25">
      <c r="A253" s="37" t="s">
        <v>33</v>
      </c>
      <c r="B253" s="38">
        <v>1</v>
      </c>
    </row>
    <row r="254" spans="1:2" x14ac:dyDescent="0.25">
      <c r="A254" s="37" t="s">
        <v>26</v>
      </c>
      <c r="B254" s="38">
        <v>0.72137404580152675</v>
      </c>
    </row>
    <row r="255" spans="1:2" x14ac:dyDescent="0.25">
      <c r="A255" s="37" t="s">
        <v>31</v>
      </c>
      <c r="B255" s="38">
        <v>0.78504672897196259</v>
      </c>
    </row>
    <row r="256" spans="1:2" x14ac:dyDescent="0.25">
      <c r="A256" s="37" t="s">
        <v>22</v>
      </c>
      <c r="B256" s="38">
        <v>0.77821522309711288</v>
      </c>
    </row>
    <row r="257" spans="1:2" x14ac:dyDescent="0.25">
      <c r="A257" s="37" t="s">
        <v>23</v>
      </c>
      <c r="B257" s="38">
        <v>0.72108843537414968</v>
      </c>
    </row>
    <row r="258" spans="1:2" x14ac:dyDescent="0.25">
      <c r="A258" s="37" t="s">
        <v>34</v>
      </c>
      <c r="B258" s="38">
        <v>1</v>
      </c>
    </row>
    <row r="259" spans="1:2" x14ac:dyDescent="0.25">
      <c r="A259" s="39" t="s">
        <v>35</v>
      </c>
      <c r="B259" s="40">
        <v>1</v>
      </c>
    </row>
  </sheetData>
  <pageMargins left="0.7" right="0.7" top="0.75" bottom="0.75" header="0.3" footer="0.3"/>
  <pageSetup paperSize="9" scale="9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3"/>
  <sheetViews>
    <sheetView tabSelected="1" workbookViewId="0">
      <selection activeCell="B4" sqref="B4:D4"/>
    </sheetView>
  </sheetViews>
  <sheetFormatPr baseColWidth="10" defaultRowHeight="15" x14ac:dyDescent="0.25"/>
  <cols>
    <col min="1" max="1" width="11.42578125" style="62"/>
    <col min="2" max="2" width="39.28515625" style="62" customWidth="1"/>
    <col min="3" max="4" width="11.42578125" style="62"/>
  </cols>
  <sheetData>
    <row r="2" spans="1:5" ht="30" customHeight="1" x14ac:dyDescent="0.25">
      <c r="A2" s="62" t="s">
        <v>99</v>
      </c>
      <c r="B2" s="64" t="s">
        <v>122</v>
      </c>
      <c r="C2" s="64"/>
      <c r="D2" s="64"/>
      <c r="E2" s="31"/>
    </row>
    <row r="3" spans="1:5" x14ac:dyDescent="0.25">
      <c r="B3" s="62">
        <v>12657</v>
      </c>
      <c r="E3" s="31"/>
    </row>
    <row r="4" spans="1:5" ht="30" customHeight="1" x14ac:dyDescent="0.25">
      <c r="B4" s="64" t="s">
        <v>100</v>
      </c>
      <c r="C4" s="64"/>
      <c r="D4" s="64"/>
      <c r="E4" s="31"/>
    </row>
    <row r="5" spans="1:5" x14ac:dyDescent="0.25">
      <c r="B5" s="63">
        <v>0.89836042000000005</v>
      </c>
      <c r="E5" s="31"/>
    </row>
    <row r="7" spans="1:5" ht="45" customHeight="1" x14ac:dyDescent="0.25">
      <c r="A7" s="62" t="s">
        <v>101</v>
      </c>
      <c r="B7" s="64" t="s">
        <v>104</v>
      </c>
      <c r="C7" s="64"/>
      <c r="D7" s="64"/>
    </row>
    <row r="9" spans="1:5" x14ac:dyDescent="0.25">
      <c r="B9" s="62" t="s">
        <v>0</v>
      </c>
      <c r="C9" s="62" t="s">
        <v>102</v>
      </c>
      <c r="D9" s="62" t="s">
        <v>65</v>
      </c>
    </row>
    <row r="10" spans="1:5" x14ac:dyDescent="0.25">
      <c r="B10" s="62" t="s">
        <v>2</v>
      </c>
      <c r="C10" s="62">
        <v>80</v>
      </c>
      <c r="D10" s="63">
        <f>C10/$C$32</f>
        <v>6.3121350796907054E-3</v>
      </c>
    </row>
    <row r="11" spans="1:5" x14ac:dyDescent="0.25">
      <c r="B11" s="62" t="s">
        <v>27</v>
      </c>
      <c r="C11" s="62">
        <v>8</v>
      </c>
      <c r="D11" s="63">
        <f t="shared" ref="D11:D32" si="0">C11/$C$32</f>
        <v>6.312135079690705E-4</v>
      </c>
    </row>
    <row r="12" spans="1:5" x14ac:dyDescent="0.25">
      <c r="B12" s="62" t="s">
        <v>5</v>
      </c>
      <c r="C12" s="62">
        <v>727</v>
      </c>
      <c r="D12" s="63">
        <f t="shared" si="0"/>
        <v>5.7361527536689286E-2</v>
      </c>
    </row>
    <row r="13" spans="1:5" x14ac:dyDescent="0.25">
      <c r="B13" s="62" t="s">
        <v>28</v>
      </c>
      <c r="C13" s="62">
        <v>6</v>
      </c>
      <c r="D13" s="63">
        <f t="shared" si="0"/>
        <v>4.7341013097680293E-4</v>
      </c>
    </row>
    <row r="14" spans="1:5" x14ac:dyDescent="0.25">
      <c r="B14" s="62" t="s">
        <v>29</v>
      </c>
      <c r="C14" s="62">
        <v>13</v>
      </c>
      <c r="D14" s="63">
        <f t="shared" si="0"/>
        <v>1.0257219504497396E-3</v>
      </c>
    </row>
    <row r="15" spans="1:5" x14ac:dyDescent="0.25">
      <c r="B15" s="62" t="s">
        <v>24</v>
      </c>
      <c r="C15" s="62">
        <v>547</v>
      </c>
      <c r="D15" s="63">
        <f t="shared" si="0"/>
        <v>4.3159223607385201E-2</v>
      </c>
    </row>
    <row r="16" spans="1:5" x14ac:dyDescent="0.25">
      <c r="B16" s="62" t="s">
        <v>9</v>
      </c>
      <c r="C16" s="62">
        <v>2014</v>
      </c>
      <c r="D16" s="63">
        <f t="shared" si="0"/>
        <v>0.15890800063121352</v>
      </c>
    </row>
    <row r="17" spans="2:4" x14ac:dyDescent="0.25">
      <c r="B17" s="62" t="s">
        <v>13</v>
      </c>
      <c r="C17" s="62">
        <v>518</v>
      </c>
      <c r="D17" s="63">
        <f t="shared" si="0"/>
        <v>4.0871074640997318E-2</v>
      </c>
    </row>
    <row r="18" spans="2:4" x14ac:dyDescent="0.25">
      <c r="B18" s="62" t="s">
        <v>15</v>
      </c>
      <c r="C18" s="62">
        <v>4275</v>
      </c>
      <c r="D18" s="63">
        <f t="shared" si="0"/>
        <v>0.33730471832097209</v>
      </c>
    </row>
    <row r="19" spans="2:4" x14ac:dyDescent="0.25">
      <c r="B19" s="62" t="s">
        <v>18</v>
      </c>
      <c r="C19" s="62">
        <v>428</v>
      </c>
      <c r="D19" s="63">
        <f t="shared" si="0"/>
        <v>3.3769922676345272E-2</v>
      </c>
    </row>
    <row r="20" spans="2:4" x14ac:dyDescent="0.25">
      <c r="B20" s="62" t="s">
        <v>25</v>
      </c>
      <c r="C20" s="62">
        <v>90</v>
      </c>
      <c r="D20" s="63">
        <f t="shared" si="0"/>
        <v>7.1011519646520431E-3</v>
      </c>
    </row>
    <row r="21" spans="2:4" x14ac:dyDescent="0.25">
      <c r="B21" s="62" t="s">
        <v>30</v>
      </c>
      <c r="C21" s="62">
        <v>412</v>
      </c>
      <c r="D21" s="63">
        <f t="shared" si="0"/>
        <v>3.2507495660407136E-2</v>
      </c>
    </row>
    <row r="22" spans="2:4" x14ac:dyDescent="0.25">
      <c r="B22" s="62" t="s">
        <v>19</v>
      </c>
      <c r="C22" s="62">
        <v>1349</v>
      </c>
      <c r="D22" s="63">
        <f t="shared" si="0"/>
        <v>0.10643837778128452</v>
      </c>
    </row>
    <row r="23" spans="2:4" x14ac:dyDescent="0.25">
      <c r="B23" s="62" t="s">
        <v>21</v>
      </c>
      <c r="C23" s="62">
        <v>706</v>
      </c>
      <c r="D23" s="63">
        <f t="shared" si="0"/>
        <v>5.5704592078270478E-2</v>
      </c>
    </row>
    <row r="24" spans="2:4" x14ac:dyDescent="0.25">
      <c r="B24" s="62" t="s">
        <v>33</v>
      </c>
      <c r="C24" s="62">
        <v>2</v>
      </c>
      <c r="D24" s="63">
        <f t="shared" si="0"/>
        <v>1.5780337699226762E-4</v>
      </c>
    </row>
    <row r="25" spans="2:4" x14ac:dyDescent="0.25">
      <c r="B25" s="62" t="s">
        <v>26</v>
      </c>
      <c r="C25" s="62">
        <v>248</v>
      </c>
      <c r="D25" s="63">
        <f t="shared" si="0"/>
        <v>1.9567618747041188E-2</v>
      </c>
    </row>
    <row r="26" spans="2:4" x14ac:dyDescent="0.25">
      <c r="B26" s="62" t="s">
        <v>31</v>
      </c>
      <c r="C26" s="62">
        <v>162</v>
      </c>
      <c r="D26" s="63">
        <f t="shared" si="0"/>
        <v>1.2782073536373678E-2</v>
      </c>
    </row>
    <row r="27" spans="2:4" x14ac:dyDescent="0.25">
      <c r="B27" s="62" t="s">
        <v>22</v>
      </c>
      <c r="C27" s="62">
        <v>740</v>
      </c>
      <c r="D27" s="63">
        <f t="shared" si="0"/>
        <v>5.8387249487139026E-2</v>
      </c>
    </row>
    <row r="28" spans="2:4" x14ac:dyDescent="0.25">
      <c r="B28" s="62" t="s">
        <v>23</v>
      </c>
      <c r="C28" s="62">
        <v>326</v>
      </c>
      <c r="D28" s="63">
        <f t="shared" si="0"/>
        <v>2.5721950449739624E-2</v>
      </c>
    </row>
    <row r="29" spans="2:4" x14ac:dyDescent="0.25">
      <c r="B29" s="62" t="s">
        <v>34</v>
      </c>
      <c r="C29" s="62">
        <v>2</v>
      </c>
      <c r="D29" s="63">
        <f t="shared" si="0"/>
        <v>1.5780337699226762E-4</v>
      </c>
    </row>
    <row r="30" spans="2:4" x14ac:dyDescent="0.25">
      <c r="B30" s="62" t="s">
        <v>35</v>
      </c>
      <c r="C30" s="62">
        <v>2</v>
      </c>
      <c r="D30" s="63">
        <f t="shared" si="0"/>
        <v>1.5780337699226762E-4</v>
      </c>
    </row>
    <row r="31" spans="2:4" x14ac:dyDescent="0.25">
      <c r="B31" s="62" t="s">
        <v>103</v>
      </c>
      <c r="C31" s="62">
        <v>19</v>
      </c>
      <c r="D31" s="63">
        <f t="shared" si="0"/>
        <v>1.4991320814265426E-3</v>
      </c>
    </row>
    <row r="32" spans="2:4" x14ac:dyDescent="0.25">
      <c r="B32" s="62" t="s">
        <v>69</v>
      </c>
      <c r="C32" s="62">
        <f>SUM(C10:C31)</f>
        <v>12674</v>
      </c>
      <c r="D32" s="63">
        <f t="shared" si="0"/>
        <v>1</v>
      </c>
    </row>
    <row r="35" spans="1:4" ht="30" customHeight="1" x14ac:dyDescent="0.25">
      <c r="A35" s="62" t="s">
        <v>105</v>
      </c>
      <c r="B35" s="64" t="s">
        <v>108</v>
      </c>
      <c r="C35" s="64"/>
      <c r="D35" s="64"/>
    </row>
    <row r="36" spans="1:4" x14ac:dyDescent="0.25">
      <c r="B36" s="62">
        <v>3771</v>
      </c>
    </row>
    <row r="37" spans="1:4" ht="30" customHeight="1" x14ac:dyDescent="0.25">
      <c r="B37" s="64" t="s">
        <v>106</v>
      </c>
      <c r="C37" s="64"/>
      <c r="D37" s="64"/>
    </row>
    <row r="38" spans="1:4" x14ac:dyDescent="0.25">
      <c r="B38" s="63">
        <v>0.85413360000000005</v>
      </c>
    </row>
    <row r="40" spans="1:4" ht="45" customHeight="1" x14ac:dyDescent="0.25">
      <c r="A40" s="62" t="s">
        <v>107</v>
      </c>
      <c r="B40" s="64" t="s">
        <v>109</v>
      </c>
      <c r="C40" s="64"/>
      <c r="D40" s="64"/>
    </row>
    <row r="42" spans="1:4" x14ac:dyDescent="0.25">
      <c r="B42" s="62" t="s">
        <v>0</v>
      </c>
      <c r="C42" s="62" t="s">
        <v>102</v>
      </c>
      <c r="D42" s="62" t="s">
        <v>65</v>
      </c>
    </row>
    <row r="43" spans="1:4" x14ac:dyDescent="0.25">
      <c r="B43" s="62" t="s">
        <v>2</v>
      </c>
      <c r="C43" s="62">
        <v>21</v>
      </c>
      <c r="D43" s="63">
        <f>C43/$C$63</f>
        <v>5.5570256681661814E-3</v>
      </c>
    </row>
    <row r="44" spans="1:4" x14ac:dyDescent="0.25">
      <c r="B44" s="62" t="s">
        <v>27</v>
      </c>
      <c r="C44" s="62">
        <v>6</v>
      </c>
      <c r="D44" s="63">
        <f t="shared" ref="D44:D63" si="1">C44/$C$63</f>
        <v>1.5877216194760519E-3</v>
      </c>
    </row>
    <row r="45" spans="1:4" x14ac:dyDescent="0.25">
      <c r="B45" s="62" t="s">
        <v>5</v>
      </c>
      <c r="C45" s="62">
        <v>310</v>
      </c>
      <c r="D45" s="63">
        <f t="shared" si="1"/>
        <v>8.2032283672929349E-2</v>
      </c>
    </row>
    <row r="46" spans="1:4" x14ac:dyDescent="0.25">
      <c r="B46" s="62" t="s">
        <v>28</v>
      </c>
      <c r="C46" s="62">
        <v>2</v>
      </c>
      <c r="D46" s="63">
        <f t="shared" si="1"/>
        <v>5.2924053982535059E-4</v>
      </c>
    </row>
    <row r="47" spans="1:4" x14ac:dyDescent="0.25">
      <c r="B47" s="62" t="s">
        <v>29</v>
      </c>
      <c r="C47" s="62">
        <v>5</v>
      </c>
      <c r="D47" s="63">
        <f t="shared" si="1"/>
        <v>1.3231013495633766E-3</v>
      </c>
    </row>
    <row r="48" spans="1:4" x14ac:dyDescent="0.25">
      <c r="B48" s="62" t="s">
        <v>24</v>
      </c>
      <c r="C48" s="62">
        <v>138</v>
      </c>
      <c r="D48" s="63">
        <f t="shared" si="1"/>
        <v>3.6517597247949195E-2</v>
      </c>
    </row>
    <row r="49" spans="2:4" x14ac:dyDescent="0.25">
      <c r="B49" s="62" t="s">
        <v>9</v>
      </c>
      <c r="C49" s="62">
        <v>698</v>
      </c>
      <c r="D49" s="63">
        <f t="shared" si="1"/>
        <v>0.18470494839904736</v>
      </c>
    </row>
    <row r="50" spans="2:4" x14ac:dyDescent="0.25">
      <c r="B50" s="62" t="s">
        <v>13</v>
      </c>
      <c r="C50" s="62">
        <v>219</v>
      </c>
      <c r="D50" s="63">
        <f t="shared" si="1"/>
        <v>5.795183911087589E-2</v>
      </c>
    </row>
    <row r="51" spans="2:4" x14ac:dyDescent="0.25">
      <c r="B51" s="62" t="s">
        <v>15</v>
      </c>
      <c r="C51" s="62">
        <v>1085</v>
      </c>
      <c r="D51" s="63">
        <f t="shared" si="1"/>
        <v>0.28711299285525271</v>
      </c>
    </row>
    <row r="52" spans="2:4" x14ac:dyDescent="0.25">
      <c r="B52" s="62" t="s">
        <v>18</v>
      </c>
      <c r="C52" s="62">
        <v>147</v>
      </c>
      <c r="D52" s="63">
        <f t="shared" si="1"/>
        <v>3.8899179677163269E-2</v>
      </c>
    </row>
    <row r="53" spans="2:4" x14ac:dyDescent="0.25">
      <c r="B53" s="62" t="s">
        <v>25</v>
      </c>
      <c r="C53" s="62">
        <v>28</v>
      </c>
      <c r="D53" s="63">
        <f t="shared" si="1"/>
        <v>7.4093675575549085E-3</v>
      </c>
    </row>
    <row r="54" spans="2:4" x14ac:dyDescent="0.25">
      <c r="B54" s="62" t="s">
        <v>30</v>
      </c>
      <c r="C54" s="62">
        <v>132</v>
      </c>
      <c r="D54" s="63">
        <f t="shared" si="1"/>
        <v>3.4929875628473141E-2</v>
      </c>
    </row>
    <row r="55" spans="2:4" x14ac:dyDescent="0.25">
      <c r="B55" s="62" t="s">
        <v>19</v>
      </c>
      <c r="C55" s="62">
        <v>379</v>
      </c>
      <c r="D55" s="63">
        <f t="shared" si="1"/>
        <v>0.10029108229690395</v>
      </c>
    </row>
    <row r="56" spans="2:4" x14ac:dyDescent="0.25">
      <c r="B56" s="62" t="s">
        <v>21</v>
      </c>
      <c r="C56" s="62">
        <v>198</v>
      </c>
      <c r="D56" s="63">
        <f t="shared" si="1"/>
        <v>5.2394813442709715E-2</v>
      </c>
    </row>
    <row r="57" spans="2:4" x14ac:dyDescent="0.25">
      <c r="B57" s="62" t="s">
        <v>33</v>
      </c>
      <c r="C57" s="62">
        <v>1</v>
      </c>
      <c r="D57" s="63">
        <f t="shared" si="1"/>
        <v>2.646202699126753E-4</v>
      </c>
    </row>
    <row r="58" spans="2:4" x14ac:dyDescent="0.25">
      <c r="B58" s="62" t="s">
        <v>26</v>
      </c>
      <c r="C58" s="62">
        <v>64</v>
      </c>
      <c r="D58" s="63">
        <f t="shared" si="1"/>
        <v>1.6935697274411219E-2</v>
      </c>
    </row>
    <row r="59" spans="2:4" x14ac:dyDescent="0.25">
      <c r="B59" s="62" t="s">
        <v>31</v>
      </c>
      <c r="C59" s="62">
        <v>38</v>
      </c>
      <c r="D59" s="63">
        <f t="shared" si="1"/>
        <v>1.0055570256681662E-2</v>
      </c>
    </row>
    <row r="60" spans="2:4" x14ac:dyDescent="0.25">
      <c r="B60" s="62" t="s">
        <v>22</v>
      </c>
      <c r="C60" s="62">
        <v>196</v>
      </c>
      <c r="D60" s="63">
        <f t="shared" si="1"/>
        <v>5.1865572902884363E-2</v>
      </c>
    </row>
    <row r="61" spans="2:4" x14ac:dyDescent="0.25">
      <c r="B61" s="62" t="s">
        <v>23</v>
      </c>
      <c r="C61" s="62">
        <v>108</v>
      </c>
      <c r="D61" s="63">
        <f t="shared" si="1"/>
        <v>2.8578989150568935E-2</v>
      </c>
    </row>
    <row r="62" spans="2:4" x14ac:dyDescent="0.25">
      <c r="B62" s="62" t="s">
        <v>103</v>
      </c>
      <c r="C62" s="62">
        <v>4</v>
      </c>
      <c r="D62" s="63">
        <f t="shared" si="1"/>
        <v>1.0584810796507012E-3</v>
      </c>
    </row>
    <row r="63" spans="2:4" x14ac:dyDescent="0.25">
      <c r="B63" s="62" t="s">
        <v>69</v>
      </c>
      <c r="C63" s="62">
        <f>SUM(C43:C62)</f>
        <v>3779</v>
      </c>
      <c r="D63" s="63">
        <f t="shared" si="1"/>
        <v>1</v>
      </c>
    </row>
  </sheetData>
  <mergeCells count="6">
    <mergeCell ref="B40:D40"/>
    <mergeCell ref="B2:D2"/>
    <mergeCell ref="B7:D7"/>
    <mergeCell ref="B4:D4"/>
    <mergeCell ref="B35:D35"/>
    <mergeCell ref="B37:D37"/>
  </mergeCells>
  <pageMargins left="0.7" right="0.7" top="0.78740157499999996" bottom="0.78740157499999996" header="0.3" footer="0.3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Gaugl, Hans-Jürgen, Mag., MSc"/>
    <f:field ref="FSCFOLIO_1_1001_SignaturesFldCtx_FSCFOLIO_1_1001_FieldLastSignatureAt" date="2022-08-26T14:10:10" text="26.08.2022 16:10:10"/>
    <f:field ref="FSCFOLIO_1_1001_SignaturesFldCtx_FSCFOLIO_1_1001_FieldLastSignatureRemark" text=""/>
    <f:field ref="FSCFOLIO_1_1001_FieldCurrentUser" text="Monika Ferdinandi"/>
    <f:field ref="FSCFOLIO_1_1001_FieldCurrentDate" text="06.09.2022 07:37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pA 11675 Fragen 1-6 Punkte a-d, Frage 7" edit="true"/>
    <f:field ref="CCAPRECONFIG_15_1001_Objektname" text="Beilage pA 11675 Fragen 1-6 Punkte a-d, Frage 7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1-0.484.592 (BMF/Anfragen J)" multiline="true"/>
    <f:field ref="EIBPRECONFIG_1_1001_FieldEIBCompletedOrdinals" text="" multiline="true"/>
    <f:field ref="EIBPRECONFIG_1_1001_FieldEIBOUAddr" text="Johannesgasse 5 , 1010 Wien" multiline="true"/>
    <f:field ref="EIBPRECONFIG_1_1001_FieldEIBRecipients" text="" multiline="true"/>
    <f:field ref="EIBPRECONFIG_1_1001_FieldEIBSignatures" text="Abzeichnen&#13;&#10;Abzeichnen&#13;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1675/J: Evaluierung Wirtschaftshilfen: Branchen, öffentliche Unternehmen, offene Anträge" multiline="true"/>
    <f:field ref="EIBPRECONFIG_1_1001_FieldCCAPersonalSubjAddress" text="" multiline="true"/>
    <f:field ref="EIBPRECONFIG_1_1001_FieldCCASubfileSubject" text="" multiline="true"/>
    <f:field ref="EIBPRECONFIG_1_1001_FieldCCASubject" text="Schriftliche parlamentarische Anfrage Nr. 11675/J vom 6. Juli 2022 der Abgeordneten Mag. Gerald Loacker, Kolleginnen und Kollegen betreffend Evaluierung Wirtschaftshilfen: Branchen, öffentliche Unternehmen, offene Anträge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pA 11675 Fragen 1-6 Punkte a-d, Frage 7" edit="true"/>
    <f:field ref="objsubject" text="" edit="true"/>
    <f:field ref="objcreatedby" text="Mlekusch, Kurt, Mag."/>
    <f:field ref="objcreatedat" date="2022-08-25T12:12:05" text="25.08.2022 12:12:05"/>
    <f:field ref="objchangedby" text="Ferdinandi, Monika"/>
    <f:field ref="objmodifiedat" date="2022-09-05T11:04:32" text="05.09.2022 11:04:3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1-6a</vt:lpstr>
      <vt:lpstr>1-6 b</vt:lpstr>
      <vt:lpstr>1-6 c</vt:lpstr>
      <vt:lpstr>1-6 d</vt:lpstr>
      <vt:lpstr>7 a-d</vt:lpstr>
    </vt:vector>
  </TitlesOfParts>
  <Company>BRZ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Wieser Sebastian</dc:creator>
  <cp:lastModifiedBy>Klaghofer Tobias</cp:lastModifiedBy>
  <cp:lastPrinted>2022-09-01T09:25:19Z</cp:lastPrinted>
  <dcterms:created xsi:type="dcterms:W3CDTF">2022-08-11T14:10:30Z</dcterms:created>
  <dcterms:modified xsi:type="dcterms:W3CDTF">2022-09-02T08:41:11Z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CUSTOMIZATIONRESSORTBMF@103.2800:RecipientsBMF" pid="83" fmtid="{D5CDD505-2E9C-101B-9397-08002B2CF9AE}">
    <vt:lpwstr/>
  </property>
  <property name="FSC#CUSTOMIZATIONRESSORTBMF@103.2800:RecipientsEmailBMF" pid="84" fmtid="{D5CDD505-2E9C-101B-9397-08002B2CF9AE}">
    <vt:lpwstr/>
  </property>
  <property name="FSC#EIBPRECONFIG@1.1001:EIBInternalApprovedAt" pid="85" fmtid="{D5CDD505-2E9C-101B-9397-08002B2CF9AE}">
    <vt:lpwstr/>
  </property>
  <property name="FSC#EIBPRECONFIG@1.1001:EIBInternalApprovedBy" pid="86" fmtid="{D5CDD505-2E9C-101B-9397-08002B2CF9AE}">
    <vt:lpwstr/>
  </property>
  <property name="FSC#EIBPRECONFIG@1.1001:EIBInternalApprovedByPostTitle" pid="87" fmtid="{D5CDD505-2E9C-101B-9397-08002B2CF9AE}">
    <vt:lpwstr/>
  </property>
  <property name="FSC#EIBPRECONFIG@1.1001:EIBSettlementApprovedBy" pid="88" fmtid="{D5CDD505-2E9C-101B-9397-08002B2CF9AE}">
    <vt:lpwstr/>
  </property>
  <property name="FSC#EIBPRECONFIG@1.1001:EIBSettlementApprovedByFirstnameSurname" pid="89" fmtid="{D5CDD505-2E9C-101B-9397-08002B2CF9AE}">
    <vt:lpwstr/>
  </property>
  <property name="FSC#EIBPRECONFIG@1.1001:EIBSettlementApprovedByPostTitle" pid="90" fmtid="{D5CDD505-2E9C-101B-9397-08002B2CF9AE}">
    <vt:lpwstr/>
  </property>
  <property name="FSC#EIBPRECONFIG@1.1001:EIBApprovedAt" pid="91" fmtid="{D5CDD505-2E9C-101B-9397-08002B2CF9AE}">
    <vt:lpwstr>26.08.2022</vt:lpwstr>
  </property>
  <property name="FSC#EIBPRECONFIG@1.1001:EIBApprovedBy" pid="92" fmtid="{D5CDD505-2E9C-101B-9397-08002B2CF9AE}">
    <vt:lpwstr>i.V. Gaugl</vt:lpwstr>
  </property>
  <property name="FSC#EIBPRECONFIG@1.1001:EIBApprovedBySubst" pid="93" fmtid="{D5CDD505-2E9C-101B-9397-08002B2CF9AE}">
    <vt:lpwstr>i.V. </vt:lpwstr>
  </property>
  <property name="FSC#EIBPRECONFIG@1.1001:EIBApprovedByTitle" pid="94" fmtid="{D5CDD505-2E9C-101B-9397-08002B2CF9AE}">
    <vt:lpwstr>i.V. Mag. Hans-Jürgen Gaugl, MSc</vt:lpwstr>
  </property>
  <property name="FSC#EIBPRECONFIG@1.1001:EIBApprovedByPostTitle" pid="95" fmtid="{D5CDD505-2E9C-101B-9397-08002B2CF9AE}">
    <vt:lpwstr>MSc</vt:lpwstr>
  </property>
  <property name="FSC#EIBPRECONFIG@1.1001:EIBDepartment" pid="96" fmtid="{D5CDD505-2E9C-101B-9397-08002B2CF9AE}">
    <vt:lpwstr>BMF - III/B (III/B)</vt:lpwstr>
  </property>
  <property name="FSC#EIBPRECONFIG@1.1001:EIBDispatchedBy" pid="97" fmtid="{D5CDD505-2E9C-101B-9397-08002B2CF9AE}">
    <vt:lpwstr/>
  </property>
  <property name="FSC#EIBPRECONFIG@1.1001:EIBDispatchedByPostTitle" pid="98" fmtid="{D5CDD505-2E9C-101B-9397-08002B2CF9AE}">
    <vt:lpwstr/>
  </property>
  <property name="FSC#EIBPRECONFIG@1.1001:ExtRefInc" pid="99" fmtid="{D5CDD505-2E9C-101B-9397-08002B2CF9AE}">
    <vt:lpwstr>BKA - PDion (PDion)11675/J-NR/2022</vt:lpwstr>
  </property>
  <property name="FSC#EIBPRECONFIG@1.1001:IncomingAddrdate" pid="100" fmtid="{D5CDD505-2E9C-101B-9397-08002B2CF9AE}">
    <vt:lpwstr/>
  </property>
  <property name="FSC#EIBPRECONFIG@1.1001:IncomingDelivery" pid="101" fmtid="{D5CDD505-2E9C-101B-9397-08002B2CF9AE}">
    <vt:lpwstr>07.07.2022</vt:lpwstr>
  </property>
  <property name="FSC#EIBPRECONFIG@1.1001:OwnerEmail" pid="102" fmtid="{D5CDD505-2E9C-101B-9397-08002B2CF9AE}">
    <vt:lpwstr>Kurt.Mlekusch@bmf.gv.at</vt:lpwstr>
  </property>
  <property name="FSC#EIBPRECONFIG@1.1001:FileOUEmail" pid="103" fmtid="{D5CDD505-2E9C-101B-9397-08002B2CF9AE}">
    <vt:lpwstr>Post.Praes-4@bmf.gv.at</vt:lpwstr>
  </property>
  <property name="FSC#EIBPRECONFIG@1.1001:OUEmail" pid="104" fmtid="{D5CDD505-2E9C-101B-9397-08002B2CF9AE}">
    <vt:lpwstr>Post.iii-b@bmf.gv.at</vt:lpwstr>
  </property>
  <property name="FSC#EIBPRECONFIG@1.1001:OwnerGender" pid="105" fmtid="{D5CDD505-2E9C-101B-9397-08002B2CF9AE}">
    <vt:lpwstr>Männlich</vt:lpwstr>
  </property>
  <property name="FSC#EIBPRECONFIG@1.1001:Priority" pid="106" fmtid="{D5CDD505-2E9C-101B-9397-08002B2CF9AE}">
    <vt:lpwstr>Nein</vt:lpwstr>
  </property>
  <property name="FSC#EIBPRECONFIG@1.1001:PreviousFiles" pid="107" fmtid="{D5CDD505-2E9C-101B-9397-08002B2CF9AE}">
    <vt:lpwstr/>
  </property>
  <property name="FSC#EIBPRECONFIG@1.1001:NextFiles" pid="108" fmtid="{D5CDD505-2E9C-101B-9397-08002B2CF9AE}">
    <vt:lpwstr/>
  </property>
  <property name="FSC#EIBPRECONFIG@1.1001:RelatedFiles" pid="109" fmtid="{D5CDD505-2E9C-101B-9397-08002B2CF9AE}">
    <vt:lpwstr>2021-0.484.592 (BMF/Anfragen J)</vt:lpwstr>
  </property>
  <property name="FSC#EIBPRECONFIG@1.1001:CompletedOrdinals" pid="110" fmtid="{D5CDD505-2E9C-101B-9397-08002B2CF9AE}">
    <vt:lpwstr/>
  </property>
  <property name="FSC#EIBPRECONFIG@1.1001:NrAttachments" pid="111" fmtid="{D5CDD505-2E9C-101B-9397-08002B2CF9AE}">
    <vt:lpwstr/>
  </property>
  <property name="FSC#EIBPRECONFIG@1.1001:Attachments" pid="112" fmtid="{D5CDD505-2E9C-101B-9397-08002B2CF9AE}">
    <vt:lpwstr/>
  </property>
  <property name="FSC#EIBPRECONFIG@1.1001:SubjectArea" pid="113" fmtid="{D5CDD505-2E9C-101B-9397-08002B2CF9AE}">
    <vt:lpwstr>Anfragen J</vt:lpwstr>
  </property>
  <property name="FSC#EIBPRECONFIG@1.1001:Recipients" pid="114" fmtid="{D5CDD505-2E9C-101B-9397-08002B2CF9AE}">
    <vt:lpwstr/>
  </property>
  <property name="FSC#EIBPRECONFIG@1.1001:Classified" pid="115" fmtid="{D5CDD505-2E9C-101B-9397-08002B2CF9AE}">
    <vt:lpwstr/>
  </property>
  <property name="FSC#EIBPRECONFIG@1.1001:Deadline" pid="116" fmtid="{D5CDD505-2E9C-101B-9397-08002B2CF9AE}">
    <vt:lpwstr>28.07.2022</vt:lpwstr>
  </property>
  <property name="FSC#EIBPRECONFIG@1.1001:SettlementSubj" pid="117" fmtid="{D5CDD505-2E9C-101B-9397-08002B2CF9AE}">
    <vt:lpwstr/>
  </property>
  <property name="FSC#EIBPRECONFIG@1.1001:OUAddr" pid="118" fmtid="{D5CDD505-2E9C-101B-9397-08002B2CF9AE}">
    <vt:lpwstr>Johannesgasse 5 , 1010 Wien</vt:lpwstr>
  </property>
  <property name="FSC#EIBPRECONFIG@1.1001:FileOUName" pid="119" fmtid="{D5CDD505-2E9C-101B-9397-08002B2CF9AE}">
    <vt:lpwstr>BMF - Präs. 4 (Präs. 4)</vt:lpwstr>
  </property>
  <property name="FSC#EIBPRECONFIG@1.1001:FileOUDescr" pid="120" fmtid="{D5CDD505-2E9C-101B-9397-08002B2CF9AE}">
    <vt:lpwstr>I/4=&gt;GS/VB (2018-01-08); GS/VB=&gt;Präs./4 (2022-07-21)</vt:lpwstr>
  </property>
  <property name="FSC#EIBPRECONFIG@1.1001:OUDescr" pid="121" fmtid="{D5CDD505-2E9C-101B-9397-08002B2CF9AE}">
    <vt:lpwstr/>
  </property>
  <property name="FSC#EIBPRECONFIG@1.1001:Signatures" pid="122" fmtid="{D5CDD505-2E9C-101B-9397-08002B2CF9AE}">
    <vt:lpwstr>Abzeichnen_x000d__x000a_Abzeichnen_x000d__x000a_Genehmigt</vt:lpwstr>
  </property>
  <property name="FSC#EIBPRECONFIG@1.1001:currentuser" pid="123" fmtid="{D5CDD505-2E9C-101B-9397-08002B2CF9AE}">
    <vt:lpwstr>COO.3000.100.1.113684</vt:lpwstr>
  </property>
  <property name="FSC#EIBPRECONFIG@1.1001:currentuserrolegroup" pid="124" fmtid="{D5CDD505-2E9C-101B-9397-08002B2CF9AE}">
    <vt:lpwstr>COO.3000.100.1.103348</vt:lpwstr>
  </property>
  <property name="FSC#EIBPRECONFIG@1.1001:currentuserroleposition" pid="125" fmtid="{D5CDD505-2E9C-101B-9397-08002B2CF9AE}">
    <vt:lpwstr>COO.1.1001.1.4329</vt:lpwstr>
  </property>
  <property name="FSC#EIBPRECONFIG@1.1001:currentuserroot" pid="126" fmtid="{D5CDD505-2E9C-101B-9397-08002B2CF9AE}">
    <vt:lpwstr>COO.3000.109.2.1235819</vt:lpwstr>
  </property>
  <property name="FSC#EIBPRECONFIG@1.1001:toplevelobject" pid="127" fmtid="{D5CDD505-2E9C-101B-9397-08002B2CF9AE}">
    <vt:lpwstr>COO.3000.109.7.7233785</vt:lpwstr>
  </property>
  <property name="FSC#EIBPRECONFIG@1.1001:objchangedby" pid="128" fmtid="{D5CDD505-2E9C-101B-9397-08002B2CF9AE}">
    <vt:lpwstr>Monika Ferdinandi</vt:lpwstr>
  </property>
  <property name="FSC#EIBPRECONFIG@1.1001:objchangedbyPostTitle" pid="129" fmtid="{D5CDD505-2E9C-101B-9397-08002B2CF9AE}">
    <vt:lpwstr/>
  </property>
  <property name="FSC#EIBPRECONFIG@1.1001:objchangedat" pid="130" fmtid="{D5CDD505-2E9C-101B-9397-08002B2CF9AE}">
    <vt:lpwstr>05.09.2022</vt:lpwstr>
  </property>
  <property name="FSC#EIBPRECONFIG@1.1001:objname" pid="131" fmtid="{D5CDD505-2E9C-101B-9397-08002B2CF9AE}">
    <vt:lpwstr>Beilage pA 11675 Fragen 1-6 Punkte a-d, Frage 7</vt:lpwstr>
  </property>
  <property name="FSC#EIBPRECONFIG@1.1001:EIBProcessResponsiblePhone" pid="132" fmtid="{D5CDD505-2E9C-101B-9397-08002B2CF9AE}">
    <vt:lpwstr>+43 1 51433 505044</vt:lpwstr>
  </property>
  <property name="FSC#EIBPRECONFIG@1.1001:EIBProcessResponsibleMail" pid="133" fmtid="{D5CDD505-2E9C-101B-9397-08002B2CF9AE}">
    <vt:lpwstr>Patrick.Wiener@bmf.gv.at</vt:lpwstr>
  </property>
  <property name="FSC#EIBPRECONFIG@1.1001:EIBProcessResponsibleFax" pid="134" fmtid="{D5CDD505-2E9C-101B-9397-08002B2CF9AE}">
    <vt:lpwstr/>
  </property>
  <property name="FSC#EIBPRECONFIG@1.1001:EIBProcessResponsiblePostTitle" pid="135" fmtid="{D5CDD505-2E9C-101B-9397-08002B2CF9AE}">
    <vt:lpwstr>BSc</vt:lpwstr>
  </property>
  <property name="FSC#EIBPRECONFIG@1.1001:EIBProcessResponsible" pid="136" fmtid="{D5CDD505-2E9C-101B-9397-08002B2CF9AE}">
    <vt:lpwstr>Ing. Patrick Wiener, BSc</vt:lpwstr>
  </property>
  <property name="FSC#EIBPRECONFIG@1.1001:FileResponsibleFullName" pid="137" fmtid="{D5CDD505-2E9C-101B-9397-08002B2CF9AE}">
    <vt:lpwstr>Mag. Julia Ulrike Schmid</vt:lpwstr>
  </property>
  <property name="FSC#EIBPRECONFIG@1.1001:FileResponsibleFirstnameSurname" pid="138" fmtid="{D5CDD505-2E9C-101B-9397-08002B2CF9AE}">
    <vt:lpwstr>Julia Ulrike Schmid</vt:lpwstr>
  </property>
  <property name="FSC#EIBPRECONFIG@1.1001:FileResponsibleEmail" pid="139" fmtid="{D5CDD505-2E9C-101B-9397-08002B2CF9AE}">
    <vt:lpwstr>Julia.Schmid@bmf.gv.at</vt:lpwstr>
  </property>
  <property name="FSC#EIBPRECONFIG@1.1001:FileResponsibleExtension" pid="140" fmtid="{D5CDD505-2E9C-101B-9397-08002B2CF9AE}">
    <vt:lpwstr>+43 1 51433 501166</vt:lpwstr>
  </property>
  <property name="FSC#EIBPRECONFIG@1.1001:FileResponsibleFaxExtension" pid="141" fmtid="{D5CDD505-2E9C-101B-9397-08002B2CF9AE}">
    <vt:lpwstr/>
  </property>
  <property name="FSC#EIBPRECONFIG@1.1001:FileResponsibleGender" pid="142" fmtid="{D5CDD505-2E9C-101B-9397-08002B2CF9AE}">
    <vt:lpwstr>Weiblich</vt:lpwstr>
  </property>
  <property name="FSC#EIBPRECONFIG@1.1001:FileResponsibleAddr" pid="143" fmtid="{D5CDD505-2E9C-101B-9397-08002B2CF9AE}">
    <vt:lpwstr>Himmelpfortgasse 8b , 1010 Wien</vt:lpwstr>
  </property>
  <property name="FSC#EIBPRECONFIG@1.1001:OwnerPostTitle" pid="144" fmtid="{D5CDD505-2E9C-101B-9397-08002B2CF9AE}">
    <vt:lpwstr/>
  </property>
  <property name="FSC#EIBPRECONFIG@1.1001:OwnerAddr" pid="145" fmtid="{D5CDD505-2E9C-101B-9397-08002B2CF9AE}">
    <vt:lpwstr>Himmelpfortgasse 6 , 1010 Wien</vt:lpwstr>
  </property>
  <property name="FSC#EIBPRECONFIG@1.1001:IsFileAttachment" pid="146" fmtid="{D5CDD505-2E9C-101B-9397-08002B2CF9AE}">
    <vt:lpwstr>Ja</vt:lpwstr>
  </property>
  <property name="FSC#EIBPRECONFIG@1.1001:AddrTelefon" pid="147" fmtid="{D5CDD505-2E9C-101B-9397-08002B2CF9AE}">
    <vt:lpwstr/>
  </property>
  <property name="FSC#EIBPRECONFIG@1.1001:AddrGeburtsdatum" pid="148" fmtid="{D5CDD505-2E9C-101B-9397-08002B2CF9AE}">
    <vt:lpwstr/>
  </property>
  <property name="FSC#EIBPRECONFIG@1.1001:AddrGeboren_am_2" pid="149" fmtid="{D5CDD505-2E9C-101B-9397-08002B2CF9AE}">
    <vt:lpwstr/>
  </property>
  <property name="FSC#EIBPRECONFIG@1.1001:AddrBundesland" pid="150" fmtid="{D5CDD505-2E9C-101B-9397-08002B2CF9AE}">
    <vt:lpwstr/>
  </property>
  <property name="FSC#EIBPRECONFIG@1.1001:AddrBezeichnung" pid="151" fmtid="{D5CDD505-2E9C-101B-9397-08002B2CF9AE}">
    <vt:lpwstr/>
  </property>
  <property name="FSC#EIBPRECONFIG@1.1001:AddrGruppeName_vollstaendig" pid="152" fmtid="{D5CDD505-2E9C-101B-9397-08002B2CF9AE}">
    <vt:lpwstr/>
  </property>
  <property name="FSC#EIBPRECONFIG@1.1001:AddrAdresseBeschreibung" pid="153" fmtid="{D5CDD505-2E9C-101B-9397-08002B2CF9AE}">
    <vt:lpwstr/>
  </property>
  <property name="FSC#EIBPRECONFIG@1.1001:AddrName_Ergaenzung" pid="154" fmtid="{D5CDD505-2E9C-101B-9397-08002B2CF9AE}">
    <vt:lpwstr/>
  </property>
  <property name="FSC#COOELAK@1.1001:Subject" pid="155" fmtid="{D5CDD505-2E9C-101B-9397-08002B2CF9AE}">
    <vt:lpwstr>Schriftliche parlamentarische Anfrage Nr. 11675/J vom 6. Juli 2022 der Abgeordneten Mag. Gerald Loacker, Kolleginnen und Kollegen betreffend Evaluierung Wirtschaftshilfen: Branchen, öffentliche Unternehmen, offene Anträge</vt:lpwstr>
  </property>
  <property name="FSC#COOELAK@1.1001:FileReference" pid="156" fmtid="{D5CDD505-2E9C-101B-9397-08002B2CF9AE}">
    <vt:lpwstr>2022-0.491.795</vt:lpwstr>
  </property>
  <property name="FSC#COOELAK@1.1001:FileRefYear" pid="157" fmtid="{D5CDD505-2E9C-101B-9397-08002B2CF9AE}">
    <vt:lpwstr>2022</vt:lpwstr>
  </property>
  <property name="FSC#COOELAK@1.1001:FileRefOrdinal" pid="158" fmtid="{D5CDD505-2E9C-101B-9397-08002B2CF9AE}">
    <vt:lpwstr>491795</vt:lpwstr>
  </property>
  <property name="FSC#COOELAK@1.1001:FileRefOU" pid="159" fmtid="{D5CDD505-2E9C-101B-9397-08002B2CF9AE}">
    <vt:lpwstr>Präs. 4</vt:lpwstr>
  </property>
  <property name="FSC#COOELAK@1.1001:Organization" pid="160" fmtid="{D5CDD505-2E9C-101B-9397-08002B2CF9AE}">
    <vt:lpwstr/>
  </property>
  <property name="FSC#COOELAK@1.1001:Owner" pid="161" fmtid="{D5CDD505-2E9C-101B-9397-08002B2CF9AE}">
    <vt:lpwstr>Mag. Kurt Mlekusch</vt:lpwstr>
  </property>
  <property name="FSC#COOELAK@1.1001:OwnerExtension" pid="162" fmtid="{D5CDD505-2E9C-101B-9397-08002B2CF9AE}">
    <vt:lpwstr>+43 1 51433 503110</vt:lpwstr>
  </property>
  <property name="FSC#COOELAK@1.1001:OwnerFaxExtension" pid="163" fmtid="{D5CDD505-2E9C-101B-9397-08002B2CF9AE}">
    <vt:lpwstr/>
  </property>
  <property name="FSC#COOELAK@1.1001:DispatchedBy" pid="164" fmtid="{D5CDD505-2E9C-101B-9397-08002B2CF9AE}">
    <vt:lpwstr/>
  </property>
  <property name="FSC#COOELAK@1.1001:DispatchedAt" pid="165" fmtid="{D5CDD505-2E9C-101B-9397-08002B2CF9AE}">
    <vt:lpwstr/>
  </property>
  <property name="FSC#COOELAK@1.1001:ApprovedBy" pid="166" fmtid="{D5CDD505-2E9C-101B-9397-08002B2CF9AE}">
    <vt:lpwstr/>
  </property>
  <property name="FSC#COOELAK@1.1001:ApprovedAt" pid="167" fmtid="{D5CDD505-2E9C-101B-9397-08002B2CF9AE}">
    <vt:lpwstr/>
  </property>
  <property name="FSC#COOELAK@1.1001:Department" pid="168" fmtid="{D5CDD505-2E9C-101B-9397-08002B2CF9AE}">
    <vt:lpwstr>BMF - III/B (III/B)</vt:lpwstr>
  </property>
  <property name="FSC#COOELAK@1.1001:CreatedAt" pid="169" fmtid="{D5CDD505-2E9C-101B-9397-08002B2CF9AE}">
    <vt:lpwstr>25.08.2022</vt:lpwstr>
  </property>
  <property name="FSC#COOELAK@1.1001:OU" pid="170" fmtid="{D5CDD505-2E9C-101B-9397-08002B2CF9AE}">
    <vt:lpwstr>BMF - Präs. 4 (Präs. 4)</vt:lpwstr>
  </property>
  <property name="FSC#COOELAK@1.1001:Priority" pid="171" fmtid="{D5CDD505-2E9C-101B-9397-08002B2CF9AE}">
    <vt:lpwstr> ()</vt:lpwstr>
  </property>
  <property name="FSC#COOELAK@1.1001:ObjBarCode" pid="172" fmtid="{D5CDD505-2E9C-101B-9397-08002B2CF9AE}">
    <vt:lpwstr>*COO.3000.109.7.7321366*</vt:lpwstr>
  </property>
  <property name="FSC#COOELAK@1.1001:RefBarCode" pid="173" fmtid="{D5CDD505-2E9C-101B-9397-08002B2CF9AE}">
    <vt:lpwstr/>
  </property>
  <property name="FSC#COOELAK@1.1001:FileRefBarCode" pid="174" fmtid="{D5CDD505-2E9C-101B-9397-08002B2CF9AE}">
    <vt:lpwstr>*2022-0.491.795*</vt:lpwstr>
  </property>
  <property name="FSC#COOELAK@1.1001:ExternalRef" pid="175" fmtid="{D5CDD505-2E9C-101B-9397-08002B2CF9AE}">
    <vt:lpwstr>BKA - PDion (PDion)11675/J-NR/2022</vt:lpwstr>
  </property>
  <property name="FSC#COOELAK@1.1001:IncomingNumber" pid="176" fmtid="{D5CDD505-2E9C-101B-9397-08002B2CF9AE}">
    <vt:lpwstr>2022-0.491.795-2-E</vt:lpwstr>
  </property>
  <property name="FSC#COOELAK@1.1001:IncomingSubject" pid="177" fmtid="{D5CDD505-2E9C-101B-9397-08002B2CF9AE}">
    <vt:lpwstr>11675/J: Evaluierung Wirtschaftshilfen: Branchen, öffentliche Unternehmen, offene Anträge</vt:lpwstr>
  </property>
  <property name="FSC#COOELAK@1.1001:ProcessResponsible" pid="178" fmtid="{D5CDD505-2E9C-101B-9397-08002B2CF9AE}">
    <vt:lpwstr>Schmid, Julia Ulrike, Mag.</vt:lpwstr>
  </property>
  <property name="FSC#COOELAK@1.1001:ProcessResponsiblePhone" pid="179" fmtid="{D5CDD505-2E9C-101B-9397-08002B2CF9AE}">
    <vt:lpwstr>+43 1 51433 501166</vt:lpwstr>
  </property>
  <property name="FSC#COOELAK@1.1001:ProcessResponsibleMail" pid="180" fmtid="{D5CDD505-2E9C-101B-9397-08002B2CF9AE}">
    <vt:lpwstr>Julia.Schmid@bmf.gv.at</vt:lpwstr>
  </property>
  <property name="FSC#COOELAK@1.1001:ProcessResponsibleFax" pid="181" fmtid="{D5CDD505-2E9C-101B-9397-08002B2CF9AE}">
    <vt:lpwstr/>
  </property>
  <property name="FSC#COOELAK@1.1001:ApproverFirstName" pid="182" fmtid="{D5CDD505-2E9C-101B-9397-08002B2CF9AE}">
    <vt:lpwstr/>
  </property>
  <property name="FSC#COOELAK@1.1001:ApproverSurName" pid="183" fmtid="{D5CDD505-2E9C-101B-9397-08002B2CF9AE}">
    <vt:lpwstr/>
  </property>
  <property name="FSC#COOELAK@1.1001:ApproverTitle" pid="184" fmtid="{D5CDD505-2E9C-101B-9397-08002B2CF9AE}">
    <vt:lpwstr/>
  </property>
  <property name="FSC#COOELAK@1.1001:ExternalDate" pid="185" fmtid="{D5CDD505-2E9C-101B-9397-08002B2CF9AE}">
    <vt:lpwstr/>
  </property>
  <property name="FSC#COOELAK@1.1001:SettlementApprovedAt" pid="186" fmtid="{D5CDD505-2E9C-101B-9397-08002B2CF9AE}">
    <vt:lpwstr/>
  </property>
  <property name="FSC#COOELAK@1.1001:BaseNumber" pid="187" fmtid="{D5CDD505-2E9C-101B-9397-08002B2CF9AE}">
    <vt:lpwstr>310205</vt:lpwstr>
  </property>
  <property name="FSC#COOELAK@1.1001:CurrentUserRolePos" pid="188" fmtid="{D5CDD505-2E9C-101B-9397-08002B2CF9AE}">
    <vt:lpwstr>Kanzlist/in</vt:lpwstr>
  </property>
  <property name="FSC#COOELAK@1.1001:CurrentUserEmail" pid="189" fmtid="{D5CDD505-2E9C-101B-9397-08002B2CF9AE}">
    <vt:lpwstr>Monika.Ferdinandi@bmf.gv.at</vt:lpwstr>
  </property>
  <property name="FSC#ELAKGOV@1.1001:PersonalSubjGender" pid="190" fmtid="{D5CDD505-2E9C-101B-9397-08002B2CF9AE}">
    <vt:lpwstr/>
  </property>
  <property name="FSC#ELAKGOV@1.1001:PersonalSubjFirstName" pid="191" fmtid="{D5CDD505-2E9C-101B-9397-08002B2CF9AE}">
    <vt:lpwstr/>
  </property>
  <property name="FSC#ELAKGOV@1.1001:PersonalSubjSurName" pid="192" fmtid="{D5CDD505-2E9C-101B-9397-08002B2CF9AE}">
    <vt:lpwstr/>
  </property>
  <property name="FSC#ELAKGOV@1.1001:PersonalSubjSalutation" pid="193" fmtid="{D5CDD505-2E9C-101B-9397-08002B2CF9AE}">
    <vt:lpwstr/>
  </property>
  <property name="FSC#ELAKGOV@1.1001:PersonalSubjAddress" pid="194" fmtid="{D5CDD505-2E9C-101B-9397-08002B2CF9AE}">
    <vt:lpwstr/>
  </property>
  <property name="FSC#ATSTATECFG@1.1001:Office" pid="195" fmtid="{D5CDD505-2E9C-101B-9397-08002B2CF9AE}">
    <vt:lpwstr/>
  </property>
  <property name="FSC#ATSTATECFG@1.1001:Agent" pid="196" fmtid="{D5CDD505-2E9C-101B-9397-08002B2CF9AE}">
    <vt:lpwstr/>
  </property>
  <property name="FSC#ATSTATECFG@1.1001:AgentPhone" pid="197" fmtid="{D5CDD505-2E9C-101B-9397-08002B2CF9AE}">
    <vt:lpwstr/>
  </property>
  <property name="FSC#ATSTATECFG@1.1001:DepartmentFax" pid="198" fmtid="{D5CDD505-2E9C-101B-9397-08002B2CF9AE}">
    <vt:lpwstr/>
  </property>
  <property name="FSC#ATSTATECFG@1.1001:DepartmentEmail" pid="199" fmtid="{D5CDD505-2E9C-101B-9397-08002B2CF9AE}">
    <vt:lpwstr/>
  </property>
  <property name="FSC#ATSTATECFG@1.1001:SubfileDate" pid="200" fmtid="{D5CDD505-2E9C-101B-9397-08002B2CF9AE}">
    <vt:lpwstr/>
  </property>
  <property name="FSC#ATSTATECFG@1.1001:SubfileSubject" pid="201" fmtid="{D5CDD505-2E9C-101B-9397-08002B2CF9AE}">
    <vt:lpwstr/>
  </property>
  <property name="FSC#ATSTATECFG@1.1001:DepartmentZipCode" pid="202" fmtid="{D5CDD505-2E9C-101B-9397-08002B2CF9AE}">
    <vt:lpwstr/>
  </property>
  <property name="FSC#ATSTATECFG@1.1001:DepartmentCountry" pid="203" fmtid="{D5CDD505-2E9C-101B-9397-08002B2CF9AE}">
    <vt:lpwstr/>
  </property>
  <property name="FSC#ATSTATECFG@1.1001:DepartmentCity" pid="204" fmtid="{D5CDD505-2E9C-101B-9397-08002B2CF9AE}">
    <vt:lpwstr/>
  </property>
  <property name="FSC#ATSTATECFG@1.1001:DepartmentStreet" pid="205" fmtid="{D5CDD505-2E9C-101B-9397-08002B2CF9AE}">
    <vt:lpwstr/>
  </property>
  <property name="FSC#CCAPRECONFIGG@15.1001:DepartmentON" pid="206" fmtid="{D5CDD505-2E9C-101B-9397-08002B2CF9AE}">
    <vt:lpwstr/>
  </property>
  <property name="FSC#CCAPRECONFIGG@15.1001:DepartmentWebsite" pid="207" fmtid="{D5CDD505-2E9C-101B-9397-08002B2CF9AE}">
    <vt:lpwstr/>
  </property>
  <property name="FSC#ATSTATECFG@1.1001:DepartmentDVR" pid="208" fmtid="{D5CDD505-2E9C-101B-9397-08002B2CF9AE}">
    <vt:lpwstr/>
  </property>
  <property name="FSC#ATSTATECFG@1.1001:DepartmentUID" pid="209" fmtid="{D5CDD505-2E9C-101B-9397-08002B2CF9AE}">
    <vt:lpwstr/>
  </property>
  <property name="FSC#ATSTATECFG@1.1001:SubfileReference" pid="210" fmtid="{D5CDD505-2E9C-101B-9397-08002B2CF9AE}">
    <vt:lpwstr/>
  </property>
  <property name="FSC#ATSTATECFG@1.1001:Clause" pid="211" fmtid="{D5CDD505-2E9C-101B-9397-08002B2CF9AE}">
    <vt:lpwstr/>
  </property>
  <property name="FSC#ATSTATECFG@1.1001:ApprovedSignature" pid="212" fmtid="{D5CDD505-2E9C-101B-9397-08002B2CF9AE}">
    <vt:lpwstr/>
  </property>
  <property name="FSC#ATSTATECFG@1.1001:BankAccount" pid="213" fmtid="{D5CDD505-2E9C-101B-9397-08002B2CF9AE}">
    <vt:lpwstr/>
  </property>
  <property name="FSC#ATSTATECFG@1.1001:BankAccountOwner" pid="214" fmtid="{D5CDD505-2E9C-101B-9397-08002B2CF9AE}">
    <vt:lpwstr/>
  </property>
  <property name="FSC#ATSTATECFG@1.1001:BankInstitute" pid="215" fmtid="{D5CDD505-2E9C-101B-9397-08002B2CF9AE}">
    <vt:lpwstr/>
  </property>
  <property name="FSC#ATSTATECFG@1.1001:BankAccountID" pid="216" fmtid="{D5CDD505-2E9C-101B-9397-08002B2CF9AE}">
    <vt:lpwstr/>
  </property>
  <property name="FSC#ATSTATECFG@1.1001:BankAccountIBAN" pid="217" fmtid="{D5CDD505-2E9C-101B-9397-08002B2CF9AE}">
    <vt:lpwstr/>
  </property>
  <property name="FSC#ATSTATECFG@1.1001:BankAccountBIC" pid="218" fmtid="{D5CDD505-2E9C-101B-9397-08002B2CF9AE}">
    <vt:lpwstr/>
  </property>
  <property name="FSC#ATSTATECFG@1.1001:BankName" pid="219" fmtid="{D5CDD505-2E9C-101B-9397-08002B2CF9AE}">
    <vt:lpwstr/>
  </property>
  <property name="FSC#COOELAK@1.1001:ObjectAddressees" pid="220" fmtid="{D5CDD505-2E9C-101B-9397-08002B2CF9AE}">
    <vt:lpwstr/>
  </property>
  <property name="FSC#COOELAK@1.1001:replyreference" pid="221" fmtid="{D5CDD505-2E9C-101B-9397-08002B2CF9AE}">
    <vt:lpwstr/>
  </property>
  <property name="FSC#COOELAK@1.1001:OfficeHours" pid="222" fmtid="{D5CDD505-2E9C-101B-9397-08002B2CF9AE}">
    <vt:lpwstr/>
  </property>
  <property name="FSC#COOELAK@1.1001:FileRefOULong" pid="223" fmtid="{D5CDD505-2E9C-101B-9397-08002B2CF9AE}">
    <vt:lpwstr>Präs. 4</vt:lpwstr>
  </property>
  <property name="FSC#ATPRECONFIG@1.1001:ChargePreview" pid="224" fmtid="{D5CDD505-2E9C-101B-9397-08002B2CF9AE}">
    <vt:lpwstr/>
  </property>
  <property name="FSC#ATSTATECFG@1.1001:ExternalFile" pid="225" fmtid="{D5CDD505-2E9C-101B-9397-08002B2CF9AE}">
    <vt:lpwstr/>
  </property>
  <property name="FSC#COOSYSTEM@1.1:Container" pid="226" fmtid="{D5CDD505-2E9C-101B-9397-08002B2CF9AE}">
    <vt:lpwstr>COO.3000.109.7.7321366</vt:lpwstr>
  </property>
  <property name="FSC#FSCFOLIO@1.1001:docpropproject" pid="227" fmtid="{D5CDD505-2E9C-101B-9397-08002B2CF9AE}">
    <vt:lpwstr/>
  </property>
  <property name="FSC$NOPARSEFILE" pid="228" fmtid="{D5CDD505-2E9C-101B-9397-08002B2CF9AE}">
    <vt:bool>true</vt:bool>
  </property>
</Properties>
</file>