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no' ?><Relationships xmlns="http://schemas.openxmlformats.org/package/2006/relationships"><Relationship Id="rId3" Type="http://schemas.openxmlformats.org/officeDocument/2006/relationships/extended-properties" Target="docProps/app.xml"></Relationship><Relationship Id="rId2" Type="http://schemas.openxmlformats.org/package/2006/relationships/metadata/core-properties" Target="docProps/core.xml"></Relationship><Relationship Id="rId1" Type="http://schemas.openxmlformats.org/officeDocument/2006/relationships/officeDocument" Target="xl/workbook.xml"></Relationship><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ogelauer\AppData\Local\FabaWorkDir\Work\"/>
    </mc:Choice>
  </mc:AlternateContent>
  <bookViews>
    <workbookView xWindow="0" yWindow="0" windowWidth="19200" windowHeight="7050"/>
  </bookViews>
  <sheets>
    <sheet name="THG" sheetId="2" r:id="rId1"/>
    <sheet name="NFR 2017" sheetId="7" r:id="rId2"/>
    <sheet name="NFR 2018" sheetId="6" r:id="rId3"/>
    <sheet name="NFR 2019" sheetId="5" r:id="rId4"/>
    <sheet name="NFR 2020" sheetId="4" r:id="rId5"/>
    <sheet name="NFR 2021" sheetId="3"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7" l="1"/>
  <c r="E141" i="7"/>
  <c r="E152" i="7" s="1"/>
  <c r="F141" i="7"/>
  <c r="G141" i="7"/>
  <c r="H141" i="7"/>
  <c r="I141" i="7"/>
  <c r="I152" i="7" s="1"/>
  <c r="J141" i="7"/>
  <c r="K141" i="7"/>
  <c r="K152" i="7" s="1"/>
  <c r="M141" i="7"/>
  <c r="N141" i="7"/>
  <c r="N152" i="7" s="1"/>
  <c r="O141" i="7"/>
  <c r="P141" i="7"/>
  <c r="W141" i="7"/>
  <c r="X141" i="7"/>
  <c r="Y141" i="7"/>
  <c r="Y152" i="7" s="1"/>
  <c r="Z141" i="7"/>
  <c r="Z152" i="7" s="1"/>
  <c r="AA141" i="7"/>
  <c r="AB141" i="7"/>
  <c r="AB152" i="7" s="1"/>
  <c r="AC141" i="7"/>
  <c r="AD141" i="7"/>
  <c r="F152" i="7"/>
  <c r="G152" i="7"/>
  <c r="H152" i="7"/>
  <c r="J152" i="7"/>
  <c r="L152" i="7"/>
  <c r="M152" i="7"/>
  <c r="O152" i="7"/>
  <c r="P152" i="7"/>
  <c r="Q152" i="7"/>
  <c r="R152" i="7"/>
  <c r="S152" i="7"/>
  <c r="T152" i="7"/>
  <c r="U152" i="7"/>
  <c r="V152" i="7"/>
  <c r="W152" i="7"/>
  <c r="X152" i="7"/>
  <c r="AA152" i="7"/>
  <c r="AC152" i="7"/>
  <c r="AD152" i="7"/>
  <c r="E154" i="7"/>
  <c r="F154" i="7"/>
  <c r="G154" i="7"/>
  <c r="H154" i="7"/>
  <c r="I154" i="7"/>
  <c r="J154" i="7"/>
  <c r="K154" i="7"/>
  <c r="M154" i="7"/>
  <c r="N154" i="7"/>
  <c r="O154" i="7"/>
  <c r="P154" i="7"/>
  <c r="W154" i="7"/>
  <c r="X154" i="7"/>
  <c r="Y154" i="7"/>
  <c r="Z154" i="7"/>
  <c r="AA154" i="7"/>
  <c r="AB154" i="7"/>
  <c r="AC154" i="7"/>
  <c r="AD154" i="7"/>
  <c r="AD154" i="6" l="1"/>
  <c r="AC154" i="6"/>
  <c r="AB154" i="6"/>
  <c r="AA154" i="6"/>
  <c r="Z154" i="6"/>
  <c r="Y154" i="6"/>
  <c r="X154" i="6"/>
  <c r="W154" i="6"/>
  <c r="P154" i="6"/>
  <c r="O154" i="6"/>
  <c r="N154" i="6"/>
  <c r="M154" i="6"/>
  <c r="K154" i="6"/>
  <c r="J154" i="6"/>
  <c r="I154" i="6"/>
  <c r="H154" i="6"/>
  <c r="G154" i="6"/>
  <c r="F154" i="6"/>
  <c r="E154" i="6"/>
  <c r="AC152" i="6"/>
  <c r="AB152" i="6"/>
  <c r="Y152" i="6"/>
  <c r="X152" i="6"/>
  <c r="V152" i="6"/>
  <c r="U152" i="6"/>
  <c r="T152" i="6"/>
  <c r="S152" i="6"/>
  <c r="R152" i="6"/>
  <c r="Q152" i="6"/>
  <c r="P152" i="6"/>
  <c r="L152" i="6"/>
  <c r="J152" i="6"/>
  <c r="I152" i="6"/>
  <c r="H152" i="6"/>
  <c r="F152" i="6"/>
  <c r="AD141" i="6"/>
  <c r="AD152" i="6" s="1"/>
  <c r="AC141" i="6"/>
  <c r="AB141" i="6"/>
  <c r="AA141" i="6"/>
  <c r="AA152" i="6" s="1"/>
  <c r="Z141" i="6"/>
  <c r="Z152" i="6" s="1"/>
  <c r="Y141" i="6"/>
  <c r="X141" i="6"/>
  <c r="W141" i="6"/>
  <c r="W152" i="6" s="1"/>
  <c r="P141" i="6"/>
  <c r="O141" i="6"/>
  <c r="O152" i="6" s="1"/>
  <c r="N141" i="6"/>
  <c r="N152" i="6" s="1"/>
  <c r="M141" i="6"/>
  <c r="M152" i="6" s="1"/>
  <c r="K141" i="6"/>
  <c r="K152" i="6" s="1"/>
  <c r="J141" i="6"/>
  <c r="I141" i="6"/>
  <c r="H141" i="6"/>
  <c r="G141" i="6"/>
  <c r="G152" i="6" s="1"/>
  <c r="F141" i="6"/>
  <c r="E141" i="6"/>
  <c r="E152" i="6" s="1"/>
  <c r="A10" i="6"/>
  <c r="AD154" i="5" l="1"/>
  <c r="AC154" i="5"/>
  <c r="AB154" i="5"/>
  <c r="AA154" i="5"/>
  <c r="Z154" i="5"/>
  <c r="Y154" i="5"/>
  <c r="X154" i="5"/>
  <c r="W154" i="5"/>
  <c r="P154" i="5"/>
  <c r="O154" i="5"/>
  <c r="N154" i="5"/>
  <c r="M154" i="5"/>
  <c r="K154" i="5"/>
  <c r="J154" i="5"/>
  <c r="I154" i="5"/>
  <c r="H154" i="5"/>
  <c r="G154" i="5"/>
  <c r="F154" i="5"/>
  <c r="E154" i="5"/>
  <c r="AB152" i="5"/>
  <c r="AA152" i="5"/>
  <c r="Y152" i="5"/>
  <c r="V152" i="5"/>
  <c r="U152" i="5"/>
  <c r="T152" i="5"/>
  <c r="S152" i="5"/>
  <c r="R152" i="5"/>
  <c r="Q152" i="5"/>
  <c r="N152" i="5"/>
  <c r="L152" i="5"/>
  <c r="K152" i="5"/>
  <c r="I152" i="5"/>
  <c r="E152" i="5"/>
  <c r="AD141" i="5"/>
  <c r="AD152" i="5" s="1"/>
  <c r="AC141" i="5"/>
  <c r="AC152" i="5" s="1"/>
  <c r="AB141" i="5"/>
  <c r="AA141" i="5"/>
  <c r="Z141" i="5"/>
  <c r="Z152" i="5" s="1"/>
  <c r="Y141" i="5"/>
  <c r="X141" i="5"/>
  <c r="X152" i="5" s="1"/>
  <c r="W141" i="5"/>
  <c r="W152" i="5" s="1"/>
  <c r="P141" i="5"/>
  <c r="P152" i="5" s="1"/>
  <c r="O141" i="5"/>
  <c r="O152" i="5" s="1"/>
  <c r="N141" i="5"/>
  <c r="M141" i="5"/>
  <c r="M152" i="5" s="1"/>
  <c r="K141" i="5"/>
  <c r="J141" i="5"/>
  <c r="J152" i="5" s="1"/>
  <c r="I141" i="5"/>
  <c r="H141" i="5"/>
  <c r="H152" i="5" s="1"/>
  <c r="G141" i="5"/>
  <c r="G152" i="5" s="1"/>
  <c r="F141" i="5"/>
  <c r="F152" i="5" s="1"/>
  <c r="E141" i="5"/>
  <c r="A10" i="5"/>
  <c r="AC154" i="4" l="1"/>
  <c r="AB154" i="4"/>
  <c r="AA154" i="4"/>
  <c r="Z154" i="4"/>
  <c r="O154" i="4"/>
  <c r="N154" i="4"/>
  <c r="M154" i="4"/>
  <c r="K154" i="4"/>
  <c r="F154" i="4"/>
  <c r="E154" i="4"/>
  <c r="AC152" i="4"/>
  <c r="AB152" i="4"/>
  <c r="V152" i="4"/>
  <c r="U152" i="4"/>
  <c r="T152" i="4"/>
  <c r="S152" i="4"/>
  <c r="R152" i="4"/>
  <c r="Q152" i="4"/>
  <c r="O152" i="4"/>
  <c r="N152" i="4"/>
  <c r="M152" i="4"/>
  <c r="L152" i="4"/>
  <c r="F152" i="4"/>
  <c r="E152" i="4"/>
  <c r="AD141" i="4"/>
  <c r="AD152" i="4" s="1"/>
  <c r="AC141" i="4"/>
  <c r="AB141" i="4"/>
  <c r="AA141" i="4"/>
  <c r="AA152" i="4" s="1"/>
  <c r="Z141" i="4"/>
  <c r="Z152" i="4" s="1"/>
  <c r="Y141" i="4"/>
  <c r="Y154" i="4" s="1"/>
  <c r="X141" i="4"/>
  <c r="X152" i="4" s="1"/>
  <c r="W141" i="4"/>
  <c r="W152" i="4" s="1"/>
  <c r="P141" i="4"/>
  <c r="P152" i="4" s="1"/>
  <c r="O141" i="4"/>
  <c r="N141" i="4"/>
  <c r="M141" i="4"/>
  <c r="K141" i="4"/>
  <c r="K152" i="4" s="1"/>
  <c r="J141" i="4"/>
  <c r="J154" i="4" s="1"/>
  <c r="I141" i="4"/>
  <c r="I154" i="4" s="1"/>
  <c r="H141" i="4"/>
  <c r="H154" i="4" s="1"/>
  <c r="G141" i="4"/>
  <c r="G152" i="4" s="1"/>
  <c r="F141" i="4"/>
  <c r="E141" i="4"/>
  <c r="A10" i="4"/>
  <c r="H152" i="4" l="1"/>
  <c r="I152" i="4"/>
  <c r="Y152" i="4"/>
  <c r="G154" i="4"/>
  <c r="P154" i="4"/>
  <c r="AD154" i="4"/>
  <c r="J152" i="4"/>
  <c r="W154" i="4"/>
  <c r="X154" i="4"/>
  <c r="AD154" i="3" l="1"/>
  <c r="AC154" i="3"/>
  <c r="P154" i="3"/>
  <c r="O154" i="3"/>
  <c r="G154" i="3"/>
  <c r="F154" i="3"/>
  <c r="AD152" i="3"/>
  <c r="AC152" i="3"/>
  <c r="Y152" i="3"/>
  <c r="X152" i="3"/>
  <c r="V152" i="3"/>
  <c r="U152" i="3"/>
  <c r="T152" i="3"/>
  <c r="S152" i="3"/>
  <c r="R152" i="3"/>
  <c r="Q152" i="3"/>
  <c r="P152" i="3"/>
  <c r="L152" i="3"/>
  <c r="J152" i="3"/>
  <c r="I152" i="3"/>
  <c r="H152" i="3"/>
  <c r="AD141" i="3"/>
  <c r="AC141" i="3"/>
  <c r="AB141" i="3"/>
  <c r="AB154" i="3" s="1"/>
  <c r="AA141" i="3"/>
  <c r="AA154" i="3" s="1"/>
  <c r="Z141" i="3"/>
  <c r="Z154" i="3" s="1"/>
  <c r="Y141" i="3"/>
  <c r="Y154" i="3" s="1"/>
  <c r="X141" i="3"/>
  <c r="X154" i="3" s="1"/>
  <c r="W141" i="3"/>
  <c r="W152" i="3" s="1"/>
  <c r="P141" i="3"/>
  <c r="O141" i="3"/>
  <c r="O152" i="3" s="1"/>
  <c r="N141" i="3"/>
  <c r="N154" i="3" s="1"/>
  <c r="M141" i="3"/>
  <c r="M154" i="3" s="1"/>
  <c r="K141" i="3"/>
  <c r="K154" i="3" s="1"/>
  <c r="J141" i="3"/>
  <c r="J154" i="3" s="1"/>
  <c r="I141" i="3"/>
  <c r="I154" i="3" s="1"/>
  <c r="H141" i="3"/>
  <c r="H154" i="3" s="1"/>
  <c r="G141" i="3"/>
  <c r="G152" i="3" s="1"/>
  <c r="F141" i="3"/>
  <c r="F152" i="3" s="1"/>
  <c r="E141" i="3"/>
  <c r="E154" i="3" s="1"/>
  <c r="A10" i="3"/>
  <c r="W154" i="3" l="1"/>
  <c r="Z152" i="3"/>
  <c r="K152" i="3"/>
  <c r="AA152" i="3"/>
  <c r="AB152" i="3"/>
  <c r="E152" i="3"/>
  <c r="M152" i="3"/>
  <c r="N152" i="3"/>
  <c r="E7" i="2" l="1"/>
  <c r="F7" i="2"/>
  <c r="G7" i="2"/>
  <c r="H7" i="2"/>
  <c r="I7" i="2"/>
  <c r="J7" i="2"/>
  <c r="K7" i="2"/>
  <c r="L7" i="2"/>
  <c r="M7" i="2"/>
  <c r="N7" i="2"/>
  <c r="O7" i="2"/>
  <c r="P7" i="2"/>
  <c r="Q7" i="2"/>
  <c r="R7" i="2"/>
  <c r="S7" i="2"/>
  <c r="T7" i="2"/>
  <c r="U7" i="2"/>
  <c r="V7" i="2"/>
  <c r="W7" i="2"/>
  <c r="X7" i="2"/>
  <c r="Y7" i="2"/>
  <c r="Z7" i="2"/>
  <c r="AA7" i="2"/>
  <c r="AB7" i="2"/>
  <c r="AC7" i="2"/>
  <c r="AD7" i="2"/>
  <c r="AE7" i="2"/>
  <c r="AF7" i="2"/>
  <c r="AG7" i="2"/>
  <c r="AH7" i="2"/>
  <c r="AI7" i="2"/>
  <c r="E8" i="2"/>
  <c r="F8" i="2"/>
  <c r="G8" i="2"/>
  <c r="H8" i="2"/>
  <c r="I8" i="2"/>
  <c r="J8" i="2"/>
  <c r="K8" i="2"/>
  <c r="L8" i="2"/>
  <c r="M8" i="2"/>
  <c r="N8" i="2"/>
  <c r="O8" i="2"/>
  <c r="P8" i="2"/>
  <c r="Q8" i="2"/>
  <c r="R8" i="2"/>
  <c r="S8" i="2"/>
  <c r="T8" i="2"/>
  <c r="U8" i="2"/>
  <c r="V8" i="2"/>
  <c r="W8" i="2"/>
  <c r="X8" i="2"/>
  <c r="Y8" i="2"/>
  <c r="Z8" i="2"/>
  <c r="AA8" i="2"/>
  <c r="AB8" i="2"/>
  <c r="AC8" i="2"/>
  <c r="AD8" i="2"/>
  <c r="AE8" i="2"/>
  <c r="AF8" i="2"/>
  <c r="AG8" i="2"/>
  <c r="AH8" i="2"/>
  <c r="AI8" i="2"/>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D8" i="2"/>
  <c r="D9" i="2"/>
  <c r="D7" i="2"/>
</calcChain>
</file>

<file path=xl/sharedStrings.xml><?xml version="1.0" encoding="utf-8"?>
<sst xmlns="http://schemas.openxmlformats.org/spreadsheetml/2006/main" count="17121" uniqueCount="444">
  <si>
    <t>Total (without LULUCF)</t>
  </si>
  <si>
    <t>kt</t>
  </si>
  <si>
    <t>Domestic Aviation</t>
  </si>
  <si>
    <t>Road Transportation</t>
  </si>
  <si>
    <t>Domestic Navigation</t>
  </si>
  <si>
    <t>Anteile</t>
  </si>
  <si>
    <t>ANNEX 1: National sector emissions: Main pollutants, particulate matter, heavy metals and persistent organic pollutants</t>
  </si>
  <si>
    <t>NFR 2019-1</t>
  </si>
  <si>
    <t>COUNTRY:</t>
  </si>
  <si>
    <t>AT</t>
  </si>
  <si>
    <t>(as ISO2 code)</t>
  </si>
  <si>
    <t>DATE:</t>
  </si>
  <si>
    <t>07.02.2023</t>
  </si>
  <si>
    <t>(as DD.MM.YYYY)</t>
  </si>
  <si>
    <t>YEAR:</t>
  </si>
  <si>
    <t>(as YYYY, year of emissions and activity data)</t>
  </si>
  <si>
    <t>Version:</t>
  </si>
  <si>
    <t>v1.0</t>
  </si>
  <si>
    <t>(as v1.0 for the initial submission)</t>
  </si>
  <si>
    <t>NFR sectors to be reported</t>
  </si>
  <si>
    <r>
      <t xml:space="preserve">Main Pollutants 
</t>
    </r>
    <r>
      <rPr>
        <sz val="10"/>
        <rFont val="Arial"/>
        <family val="2"/>
      </rPr>
      <t>(from 1990)</t>
    </r>
  </si>
  <si>
    <r>
      <t xml:space="preserve">Particulate Matter
</t>
    </r>
    <r>
      <rPr>
        <sz val="10"/>
        <rFont val="Arial"/>
        <family val="2"/>
      </rPr>
      <t xml:space="preserve"> (from 2000)</t>
    </r>
  </si>
  <si>
    <r>
      <t xml:space="preserve">Other 
</t>
    </r>
    <r>
      <rPr>
        <sz val="10"/>
        <rFont val="Arial"/>
        <family val="2"/>
      </rPr>
      <t>(from 1990)</t>
    </r>
  </si>
  <si>
    <r>
      <t xml:space="preserve">Priority Heavy Metals 
</t>
    </r>
    <r>
      <rPr>
        <sz val="10"/>
        <rFont val="Arial"/>
        <family val="2"/>
      </rPr>
      <t>(from 1990)</t>
    </r>
  </si>
  <si>
    <r>
      <t xml:space="preserve">Additional Heavy Metals 
</t>
    </r>
    <r>
      <rPr>
        <sz val="10"/>
        <rFont val="Arial"/>
        <family val="2"/>
      </rPr>
      <t>(from 1990, voluntary reporting)</t>
    </r>
  </si>
  <si>
    <r>
      <t xml:space="preserve">POPs
</t>
    </r>
    <r>
      <rPr>
        <sz val="10"/>
        <rFont val="Arial"/>
        <family val="2"/>
      </rPr>
      <t>(from 1990)</t>
    </r>
  </si>
  <si>
    <r>
      <t xml:space="preserve">Activity Data
</t>
    </r>
    <r>
      <rPr>
        <sz val="10"/>
        <rFont val="Arial"/>
        <family val="2"/>
      </rPr>
      <t>(from 1990)</t>
    </r>
  </si>
  <si>
    <t>PAHs</t>
  </si>
  <si>
    <r>
      <t>NOx
(as NO</t>
    </r>
    <r>
      <rPr>
        <vertAlign val="subscript"/>
        <sz val="10"/>
        <rFont val="Arial"/>
        <family val="2"/>
      </rPr>
      <t>2</t>
    </r>
    <r>
      <rPr>
        <sz val="8"/>
        <rFont val="Arial"/>
        <family val="2"/>
      </rPr>
      <t>)</t>
    </r>
  </si>
  <si>
    <t>NMVOC</t>
  </si>
  <si>
    <r>
      <t>SOx 
(as SO</t>
    </r>
    <r>
      <rPr>
        <vertAlign val="subscript"/>
        <sz val="10"/>
        <rFont val="Arial"/>
        <family val="2"/>
      </rPr>
      <t>2</t>
    </r>
    <r>
      <rPr>
        <sz val="10"/>
        <rFont val="Arial"/>
        <family val="2"/>
      </rPr>
      <t>)</t>
    </r>
  </si>
  <si>
    <r>
      <t>NH</t>
    </r>
    <r>
      <rPr>
        <vertAlign val="subscript"/>
        <sz val="10"/>
        <rFont val="Arial"/>
        <family val="2"/>
      </rPr>
      <t>3</t>
    </r>
  </si>
  <si>
    <r>
      <t>PM</t>
    </r>
    <r>
      <rPr>
        <vertAlign val="subscript"/>
        <sz val="10"/>
        <rFont val="Arial"/>
        <family val="2"/>
      </rPr>
      <t>2.5</t>
    </r>
  </si>
  <si>
    <r>
      <t>PM</t>
    </r>
    <r>
      <rPr>
        <vertAlign val="subscript"/>
        <sz val="10"/>
        <rFont val="Arial"/>
        <family val="2"/>
      </rPr>
      <t>10</t>
    </r>
  </si>
  <si>
    <t>TSP</t>
  </si>
  <si>
    <t>BC</t>
  </si>
  <si>
    <t>CO</t>
  </si>
  <si>
    <t>Pb</t>
  </si>
  <si>
    <t>Cd</t>
  </si>
  <si>
    <t>Hg</t>
  </si>
  <si>
    <t>As</t>
  </si>
  <si>
    <t>Cr</t>
  </si>
  <si>
    <t>Cu</t>
  </si>
  <si>
    <t>Ni</t>
  </si>
  <si>
    <t>Se</t>
  </si>
  <si>
    <t>Zn</t>
  </si>
  <si>
    <t>PCDD/ PCDF
(dioxins/ furans)</t>
  </si>
  <si>
    <t>benzo(a) pyrene</t>
  </si>
  <si>
    <t>benzo(b) fluoranthene</t>
  </si>
  <si>
    <t>benzo(k) fluoranthene</t>
  </si>
  <si>
    <t>Indeno (1,2,3-cd) pyrene</t>
  </si>
  <si>
    <t>Total 1-4</t>
  </si>
  <si>
    <t>HCB</t>
  </si>
  <si>
    <t>PCBs</t>
  </si>
  <si>
    <t>Liquid Fuels</t>
  </si>
  <si>
    <t>Solid Fuels</t>
  </si>
  <si>
    <t>Gaseous Fuels</t>
  </si>
  <si>
    <t>Biomass</t>
  </si>
  <si>
    <t>Other Fuels</t>
  </si>
  <si>
    <t>Other activity (specified)</t>
  </si>
  <si>
    <t>Other Activity Units</t>
  </si>
  <si>
    <t>NFR Aggregation for Gridding and LPS (GNFR)</t>
  </si>
  <si>
    <t>NFR Code</t>
  </si>
  <si>
    <t>Long name</t>
  </si>
  <si>
    <t>Notes</t>
  </si>
  <si>
    <t>t</t>
  </si>
  <si>
    <t>g I-TEQ</t>
  </si>
  <si>
    <t>kg</t>
  </si>
  <si>
    <t>TJ NCV</t>
  </si>
  <si>
    <t>A_PublicPower</t>
  </si>
  <si>
    <t>1A1a</t>
  </si>
  <si>
    <t>Public electricity and heat production</t>
  </si>
  <si>
    <t>NR</t>
  </si>
  <si>
    <t>B_Industry</t>
  </si>
  <si>
    <t>1A1b</t>
  </si>
  <si>
    <t>Petroleum refining</t>
  </si>
  <si>
    <t>IE</t>
  </si>
  <si>
    <t>1A1c</t>
  </si>
  <si>
    <t>Manufacture of solid fuels and other energy industries</t>
  </si>
  <si>
    <t>1A2a</t>
  </si>
  <si>
    <t>Stationary combustion in manufacturing industries and construction: Iron and steel</t>
  </si>
  <si>
    <t>1A2b</t>
  </si>
  <si>
    <t>Stationary combustion in manufacturing industries and construction: Non-ferrous metals</t>
  </si>
  <si>
    <t>1A2c</t>
  </si>
  <si>
    <t>Stationary combustion in manufacturing industries and construction: Chemicals</t>
  </si>
  <si>
    <t>1A2d</t>
  </si>
  <si>
    <t>Stationary combustion in manufacturing industries and construction: Pulp, Paper and Print</t>
  </si>
  <si>
    <t>1A2e</t>
  </si>
  <si>
    <t>Stationary combustion in manufacturing industries and construction: Food processing, beverages and tobacco</t>
  </si>
  <si>
    <t>1A2f</t>
  </si>
  <si>
    <t>Stationary combustion in manufacturing industries and construction: Non-metallic minerals</t>
  </si>
  <si>
    <t>I_Offroad</t>
  </si>
  <si>
    <t>1A2gvii</t>
  </si>
  <si>
    <t>Mobile combustion in manufacturing industries and construction (please specify in the IIR)</t>
  </si>
  <si>
    <t>1A2gviii</t>
  </si>
  <si>
    <t>Stationary combustion in manufacturing industries and construction: Other (please specify in the IIR)</t>
  </si>
  <si>
    <t>H_Aviation</t>
  </si>
  <si>
    <t>1A3ai(i)</t>
  </si>
  <si>
    <t>International aviation LTO (civil)</t>
  </si>
  <si>
    <t>NE</t>
  </si>
  <si>
    <t>1A3aii(i)</t>
  </si>
  <si>
    <t>Domestic aviation LTO (civil)</t>
  </si>
  <si>
    <t>F_RoadTransport</t>
  </si>
  <si>
    <t>1A3bi</t>
  </si>
  <si>
    <t>Road transport: Passenger cars</t>
  </si>
  <si>
    <t>1A3bii</t>
  </si>
  <si>
    <t>Road transport: Light duty vehicles</t>
  </si>
  <si>
    <t>1A3biii</t>
  </si>
  <si>
    <t>Road transport: Heavy duty vehicles and buses</t>
  </si>
  <si>
    <t>1A3biv</t>
  </si>
  <si>
    <t>Road transport: Mopeds &amp; motorcycles</t>
  </si>
  <si>
    <t>1A3bv</t>
  </si>
  <si>
    <t>Road transport: Gasoline evaporation</t>
  </si>
  <si>
    <t>NA</t>
  </si>
  <si>
    <t>Gasoline [kt]</t>
  </si>
  <si>
    <t>1A3bvi</t>
  </si>
  <si>
    <t>Road transport: Automobile tyre and brake wear</t>
  </si>
  <si>
    <t>Mileage [10^6 km]</t>
  </si>
  <si>
    <t>1A3bvii</t>
  </si>
  <si>
    <t>Road transport: Automobile road abrasion</t>
  </si>
  <si>
    <t>1A3c</t>
  </si>
  <si>
    <t>Railways</t>
  </si>
  <si>
    <t>G_Shipping</t>
  </si>
  <si>
    <t>1A3di(ii)</t>
  </si>
  <si>
    <t>International inland waterways</t>
  </si>
  <si>
    <t>1A3dii</t>
  </si>
  <si>
    <t>National navigation (shipping)</t>
  </si>
  <si>
    <t>1A3ei</t>
  </si>
  <si>
    <t>Pipeline transport</t>
  </si>
  <si>
    <t>1A3eii</t>
  </si>
  <si>
    <t>Other (please specify in the IIR)</t>
  </si>
  <si>
    <t>C_OtherStationaryComb</t>
  </si>
  <si>
    <t>1A4ai</t>
  </si>
  <si>
    <t>Commercial/Institutional: Stationary</t>
  </si>
  <si>
    <t>1A4aii</t>
  </si>
  <si>
    <t>Commercial/Institutional: Mobile</t>
  </si>
  <si>
    <t>1A4bi</t>
  </si>
  <si>
    <t>Residential: Stationary</t>
  </si>
  <si>
    <t>1A4bii</t>
  </si>
  <si>
    <t>Residential: Household and gardening (mobile)</t>
  </si>
  <si>
    <t>1A4ci</t>
  </si>
  <si>
    <t>Agriculture/Forestry/Fishing: Stationary</t>
  </si>
  <si>
    <t>1A4cii</t>
  </si>
  <si>
    <t>Agriculture/Forestry/Fishing: Off-road vehicles and other machinery</t>
  </si>
  <si>
    <t>1A4ciii</t>
  </si>
  <si>
    <t>Agriculture/Forestry/Fishing: National fishing</t>
  </si>
  <si>
    <t>NO</t>
  </si>
  <si>
    <t>1A5a</t>
  </si>
  <si>
    <t>Other stationary (including military)</t>
  </si>
  <si>
    <t>1A5b</t>
  </si>
  <si>
    <t>Other, Mobile (including military, land based and recreational boats)</t>
  </si>
  <si>
    <t>D_Fugitive</t>
  </si>
  <si>
    <t>1B1a</t>
  </si>
  <si>
    <t>Fugitive emission from solid fuels: Coal mining and handling</t>
  </si>
  <si>
    <t>Coal produced [Mt]</t>
  </si>
  <si>
    <t>1B1b</t>
  </si>
  <si>
    <t>Fugitive emission from solid fuels: Solid fuel transformation</t>
  </si>
  <si>
    <t>Coal used for transformation [Mt]</t>
  </si>
  <si>
    <t>1B1c</t>
  </si>
  <si>
    <t>Other fugitive emissions from solid fuels</t>
  </si>
  <si>
    <t>Please specify and/or provide details in the IIR</t>
  </si>
  <si>
    <t>1B2ai</t>
  </si>
  <si>
    <t>Fugitive emissions oil: Exploration, production, transport</t>
  </si>
  <si>
    <t>Crude oil produced [Mt]</t>
  </si>
  <si>
    <t>1B2aiv</t>
  </si>
  <si>
    <t>Fugitive emissions oil: Refining and storage</t>
  </si>
  <si>
    <t>Crude oil refined [Mt]</t>
  </si>
  <si>
    <t>1B2av</t>
  </si>
  <si>
    <t>Distribution of oil products</t>
  </si>
  <si>
    <t>Oil consumed [Mt]</t>
  </si>
  <si>
    <t>1B2b</t>
  </si>
  <si>
    <t>Fugitive emissions from natural gas (exploration, production, processing, transmission, storage, distribution and other)</t>
  </si>
  <si>
    <t>Gas throughput [TJ]</t>
  </si>
  <si>
    <t>1B2c</t>
  </si>
  <si>
    <t>Venting and flaring (oil, gas, combined oil and gas)</t>
  </si>
  <si>
    <t>Gas vented flared [TJ]</t>
  </si>
  <si>
    <t>1B2d</t>
  </si>
  <si>
    <t>Other fugitive emissions from energy production</t>
  </si>
  <si>
    <t>2A1</t>
  </si>
  <si>
    <t>Cement production</t>
  </si>
  <si>
    <t>Clinker produced [kt]</t>
  </si>
  <si>
    <t>2A2</t>
  </si>
  <si>
    <t>Lime production</t>
  </si>
  <si>
    <t>Lime produced [kt]</t>
  </si>
  <si>
    <t>2A3</t>
  </si>
  <si>
    <t>Glass production</t>
  </si>
  <si>
    <t>Glass produced [kt]</t>
  </si>
  <si>
    <t>2A5a</t>
  </si>
  <si>
    <t>Quarrying and mining of minerals other than coal</t>
  </si>
  <si>
    <t>Material quarried [kt]</t>
  </si>
  <si>
    <t>2A5b</t>
  </si>
  <si>
    <t>Construction and demolition</t>
  </si>
  <si>
    <t>Floor space constructed/demolished [m2]</t>
  </si>
  <si>
    <t>2A5c</t>
  </si>
  <si>
    <t>Storage, handling and transport of mineral products</t>
  </si>
  <si>
    <t>Amount [kt]</t>
  </si>
  <si>
    <t>2A6</t>
  </si>
  <si>
    <t>Other mineral products (please specify in the IIR)</t>
  </si>
  <si>
    <t>2B1</t>
  </si>
  <si>
    <t>Ammonia production</t>
  </si>
  <si>
    <t>Ammonia produced [kt]</t>
  </si>
  <si>
    <t>2B2</t>
  </si>
  <si>
    <t>Nitric acid production</t>
  </si>
  <si>
    <t>Nitric acid produced [kt]</t>
  </si>
  <si>
    <t>2B3</t>
  </si>
  <si>
    <t>Adipic acid production</t>
  </si>
  <si>
    <t>Adipic acid produced [kt]</t>
  </si>
  <si>
    <t>2B5</t>
  </si>
  <si>
    <t>Carbide production</t>
  </si>
  <si>
    <t>Carbide produced [kt]</t>
  </si>
  <si>
    <t>2B6</t>
  </si>
  <si>
    <t>Titanium dioxide production</t>
  </si>
  <si>
    <t>Titanium dioxide produced [kt]</t>
  </si>
  <si>
    <t>2B7</t>
  </si>
  <si>
    <t>Soda ash production</t>
  </si>
  <si>
    <t>Soda ash produced [kt]</t>
  </si>
  <si>
    <t>2B10a</t>
  </si>
  <si>
    <t>Chemical industry: Other (please specify in the IIR)</t>
  </si>
  <si>
    <t>2B10b</t>
  </si>
  <si>
    <t>Storage, handling and transport of chemical products (please specify in the IIR)</t>
  </si>
  <si>
    <t>2C1</t>
  </si>
  <si>
    <t>Iron and steel production</t>
  </si>
  <si>
    <t>Steel produced [kt]</t>
  </si>
  <si>
    <t>2C2</t>
  </si>
  <si>
    <t>Ferroalloys production</t>
  </si>
  <si>
    <t>Ferroalloys produced [kt]</t>
  </si>
  <si>
    <t>2C3</t>
  </si>
  <si>
    <t>Aluminium production</t>
  </si>
  <si>
    <t>C</t>
  </si>
  <si>
    <t>Aluminium produced [kt]</t>
  </si>
  <si>
    <t>2C4</t>
  </si>
  <si>
    <t>Magnesium production</t>
  </si>
  <si>
    <t>Magnesium produced [kt]</t>
  </si>
  <si>
    <t>2C5</t>
  </si>
  <si>
    <t>Lead production</t>
  </si>
  <si>
    <t>Lead produced [kt]</t>
  </si>
  <si>
    <t>2C6</t>
  </si>
  <si>
    <t>Zinc production</t>
  </si>
  <si>
    <t>Zinc produced [kt]</t>
  </si>
  <si>
    <t>2C7a</t>
  </si>
  <si>
    <t>Copper production</t>
  </si>
  <si>
    <t>Copper produced [kt]</t>
  </si>
  <si>
    <t>2C7b</t>
  </si>
  <si>
    <t>Nickel production</t>
  </si>
  <si>
    <t>Nickel produced [kt]</t>
  </si>
  <si>
    <t>2C7c</t>
  </si>
  <si>
    <t>Other metal production (please specify in the IIR)</t>
  </si>
  <si>
    <t>2C7d</t>
  </si>
  <si>
    <t>Storage, handling and transport of metal products 
(please specify in the IIR)</t>
  </si>
  <si>
    <t>Amount (kt)</t>
  </si>
  <si>
    <t>E_Solvents</t>
  </si>
  <si>
    <t>2D3a</t>
  </si>
  <si>
    <t>Domestic solvent use including fungicides</t>
  </si>
  <si>
    <t>Solvents used [kt]</t>
  </si>
  <si>
    <t>2D3b</t>
  </si>
  <si>
    <t>Road paving with asphalt</t>
  </si>
  <si>
    <t>2D3c</t>
  </si>
  <si>
    <t>Asphalt roofing</t>
  </si>
  <si>
    <t>2D3d</t>
  </si>
  <si>
    <t>Coating applications</t>
  </si>
  <si>
    <t>Paint applied [kt]</t>
  </si>
  <si>
    <t>2D3e</t>
  </si>
  <si>
    <t>Degreasing</t>
  </si>
  <si>
    <t>2D3f</t>
  </si>
  <si>
    <t>Dry cleaning</t>
  </si>
  <si>
    <t>2D3g</t>
  </si>
  <si>
    <t>Chemical products</t>
  </si>
  <si>
    <t>2D3h</t>
  </si>
  <si>
    <t>Printing</t>
  </si>
  <si>
    <t>2D3i</t>
  </si>
  <si>
    <t>Other solvent use (please specify in the IIR)</t>
  </si>
  <si>
    <t>2G</t>
  </si>
  <si>
    <t>Other product use (please specify in the IIR)</t>
  </si>
  <si>
    <t>2H1</t>
  </si>
  <si>
    <t>Pulp and paper industry</t>
  </si>
  <si>
    <t>Pulp production [kt]</t>
  </si>
  <si>
    <t>2H2</t>
  </si>
  <si>
    <t>Food and beverages industry</t>
  </si>
  <si>
    <t>Bread, Wine, Beer, Spirits production [kt]</t>
  </si>
  <si>
    <t>2H3</t>
  </si>
  <si>
    <t>Other industrial processes (please specify in the IIR)</t>
  </si>
  <si>
    <t>2I</t>
  </si>
  <si>
    <t>Wood processing</t>
  </si>
  <si>
    <t>2J</t>
  </si>
  <si>
    <t>Production of POPs</t>
  </si>
  <si>
    <t>2K</t>
  </si>
  <si>
    <t>Consumption of POPs and heavy metals 
(e.g. electrical and scientific equipment)</t>
  </si>
  <si>
    <t>2L</t>
  </si>
  <si>
    <t>Other production, consumption, storage, transportation or handling of bulk products (please specify in the IIR)</t>
  </si>
  <si>
    <t>K_AgriLivestock</t>
  </si>
  <si>
    <t>3B1a</t>
  </si>
  <si>
    <t>Manure management - Dairy cattle</t>
  </si>
  <si>
    <t>Population size (1000 head)</t>
  </si>
  <si>
    <t>3B1b</t>
  </si>
  <si>
    <t>Manure management - Non-dairy cattle</t>
  </si>
  <si>
    <t>3B2</t>
  </si>
  <si>
    <t>Manure management - Sheep</t>
  </si>
  <si>
    <t>3B3</t>
  </si>
  <si>
    <t>Manure management - Swine</t>
  </si>
  <si>
    <t>3B4a</t>
  </si>
  <si>
    <t>Manure management - Buffalo</t>
  </si>
  <si>
    <t>3B4d</t>
  </si>
  <si>
    <t>Manure management - Goats</t>
  </si>
  <si>
    <t>3B4e</t>
  </si>
  <si>
    <t>Manure management - Horses</t>
  </si>
  <si>
    <t>3B4f</t>
  </si>
  <si>
    <t>Manure management - Mules and asses</t>
  </si>
  <si>
    <t>3B4gi</t>
  </si>
  <si>
    <t>Manure management - Laying hens</t>
  </si>
  <si>
    <t>3B4gii</t>
  </si>
  <si>
    <t>Manure management - Broilers</t>
  </si>
  <si>
    <t>3B4giii</t>
  </si>
  <si>
    <t>Manure management - Turkeys</t>
  </si>
  <si>
    <t>3B4giv</t>
  </si>
  <si>
    <t>Manure management - Other poultry</t>
  </si>
  <si>
    <t>3B4h</t>
  </si>
  <si>
    <t>Manure management - Other animals (please specify in the IIR)</t>
  </si>
  <si>
    <t>L_AgriOther</t>
  </si>
  <si>
    <t>3Da1</t>
  </si>
  <si>
    <t>Inorganic N-fertilizers (includes also urea application)</t>
  </si>
  <si>
    <t>Use of inorganic fertilizers (kg N)</t>
  </si>
  <si>
    <t>3Da2a</t>
  </si>
  <si>
    <t>Animal manure applied to soils</t>
  </si>
  <si>
    <t>3Da2b</t>
  </si>
  <si>
    <t>Sewage sludge applied to soils</t>
  </si>
  <si>
    <t>3Da2c</t>
  </si>
  <si>
    <t>Other organic fertilisers applied to soils 
(including compost)</t>
  </si>
  <si>
    <t>3Da3</t>
  </si>
  <si>
    <t>Urine and dung deposited by grazing animals</t>
  </si>
  <si>
    <t>3Da4</t>
  </si>
  <si>
    <t>Crop residues applied to soils</t>
  </si>
  <si>
    <t>3Db</t>
  </si>
  <si>
    <t>Indirect emissions from managed soils</t>
  </si>
  <si>
    <t>3Dc</t>
  </si>
  <si>
    <t>Farm-level agricultural operations including storage, handling and transport of agricultural products</t>
  </si>
  <si>
    <t>3Dd</t>
  </si>
  <si>
    <t>Off-farm storage, handling and transport of bulk agricultural products</t>
  </si>
  <si>
    <t>3De</t>
  </si>
  <si>
    <t>Cultivated crops</t>
  </si>
  <si>
    <t>3Df</t>
  </si>
  <si>
    <t>Use of pesticides</t>
  </si>
  <si>
    <t>3F</t>
  </si>
  <si>
    <t>Field burning of agricultural residues</t>
  </si>
  <si>
    <t>Area burned [ha]</t>
  </si>
  <si>
    <t>3I</t>
  </si>
  <si>
    <t>Agriculture other (please specify in the IIR)</t>
  </si>
  <si>
    <t>J_Waste</t>
  </si>
  <si>
    <t>5A</t>
  </si>
  <si>
    <t>Biological treatment of waste - Solid waste disposal on land</t>
  </si>
  <si>
    <t>Deposition [kt]</t>
  </si>
  <si>
    <t>5B1</t>
  </si>
  <si>
    <t>Biological treatment of waste - Composting</t>
  </si>
  <si>
    <t>Organic domestic waste [kt]</t>
  </si>
  <si>
    <t>5B2</t>
  </si>
  <si>
    <t>Biological treatment of waste - Anaerobic digestion at biogas facilities</t>
  </si>
  <si>
    <t>N in feedstock [kt]</t>
  </si>
  <si>
    <t>5C1a</t>
  </si>
  <si>
    <t>Municipal waste incineration</t>
  </si>
  <si>
    <t>Waste incinerated [kt]</t>
  </si>
  <si>
    <t>5C1bi</t>
  </si>
  <si>
    <t>Industrial waste incineration</t>
  </si>
  <si>
    <t>5C1bii</t>
  </si>
  <si>
    <t>Hazardous waste incineration</t>
  </si>
  <si>
    <t>5C1biii</t>
  </si>
  <si>
    <t>Clinical waste incineration</t>
  </si>
  <si>
    <t>5C1biv</t>
  </si>
  <si>
    <t>Sewage sludge incineration</t>
  </si>
  <si>
    <t>Sludge incinerated [kt]</t>
  </si>
  <si>
    <t>5C1bv</t>
  </si>
  <si>
    <t>Cremation</t>
  </si>
  <si>
    <t>Corpses [Number]</t>
  </si>
  <si>
    <t>5C1bvi</t>
  </si>
  <si>
    <t>Other waste incineration (please specify in the IIR)</t>
  </si>
  <si>
    <t>5C2</t>
  </si>
  <si>
    <t>Open burning of waste</t>
  </si>
  <si>
    <t>5D1</t>
  </si>
  <si>
    <t>Domestic wastewater handling</t>
  </si>
  <si>
    <t>Total organic product [kt DC]</t>
  </si>
  <si>
    <t>5D2</t>
  </si>
  <si>
    <t>Industrial wastewater handling</t>
  </si>
  <si>
    <t>5D3</t>
  </si>
  <si>
    <t>Other wastewater handling</t>
  </si>
  <si>
    <t>5E</t>
  </si>
  <si>
    <t>Other waste (please specify in the IIR)</t>
  </si>
  <si>
    <t>M_Other</t>
  </si>
  <si>
    <t>6A</t>
  </si>
  <si>
    <t>Other (included in national total for entire territory) (please specify in the IIR)</t>
  </si>
  <si>
    <t>NATIONAL TOTAL</t>
  </si>
  <si>
    <r>
      <t xml:space="preserve">National total </t>
    </r>
    <r>
      <rPr>
        <sz val="9"/>
        <color indexed="8"/>
        <rFont val="Arial"/>
        <family val="2"/>
      </rPr>
      <t>(based on fuel sold)</t>
    </r>
  </si>
  <si>
    <t>(a)</t>
  </si>
  <si>
    <t>1A3bi(fu)</t>
  </si>
  <si>
    <t>Road transport: Passenger cars (fuel used)</t>
  </si>
  <si>
    <t>(b)</t>
  </si>
  <si>
    <t>1A3bii(fu)</t>
  </si>
  <si>
    <t>Road transport: Light duty vehicles (fuel used)</t>
  </si>
  <si>
    <t>1A3biii(fu)</t>
  </si>
  <si>
    <t>Road transport: Heavy duty vehicles and buses (fuel used)</t>
  </si>
  <si>
    <t>1A3biv(fu)</t>
  </si>
  <si>
    <t>Road transport: Mopeds &amp; motorcycles (fuel used)</t>
  </si>
  <si>
    <t>1A3bv(fu)</t>
  </si>
  <si>
    <t>Road transport: Gasoline evaporation (fuel used)</t>
  </si>
  <si>
    <t>1A3bvi(fu)</t>
  </si>
  <si>
    <t>Road transport: Automobile tyre and brake wear (fuel used)</t>
  </si>
  <si>
    <t>1A3bvii(fu)</t>
  </si>
  <si>
    <t>Road transport: Automobile road abrasion (fuel used)</t>
  </si>
  <si>
    <t>ADJUSTMENTS</t>
  </si>
  <si>
    <t>Sum of approved adjustments (negative value) from Annex VII (CLRTAP)</t>
  </si>
  <si>
    <t>COMPLIANCE TOTAL (CLRTAP)</t>
  </si>
  <si>
    <t>National total for compliance calculations and checks (CLRTAP)</t>
  </si>
  <si>
    <t>(c)</t>
  </si>
  <si>
    <t>ADJUSTMENTS AND FLEXIBILITIES</t>
  </si>
  <si>
    <t>Sum of approved adjustments from Annex VII and other flexibilities (negative value) (NECD)</t>
  </si>
  <si>
    <t>(d)</t>
  </si>
  <si>
    <t>COMPLIANCE TOTAL (NECD)</t>
  </si>
  <si>
    <t>National total for compliance calculations and checks (NECD)</t>
  </si>
  <si>
    <t>(e)</t>
  </si>
  <si>
    <t>MEMO ITEMS - NOT TO BE INCLUDED IN NATIONAL TOTALS</t>
  </si>
  <si>
    <t>O_AviCruise</t>
  </si>
  <si>
    <t>1A3ai(ii)</t>
  </si>
  <si>
    <t>International aviation cruise (civil)</t>
  </si>
  <si>
    <t>1A3aii(ii)</t>
  </si>
  <si>
    <t>Domestic aviation cruise (civil)</t>
  </si>
  <si>
    <t>P_IntShipping</t>
  </si>
  <si>
    <t>1A3di(i)</t>
  </si>
  <si>
    <t>International maritime navigation</t>
  </si>
  <si>
    <t>z_Memo</t>
  </si>
  <si>
    <t>1A5c</t>
  </si>
  <si>
    <t>Multilateral operations</t>
  </si>
  <si>
    <t>6B</t>
  </si>
  <si>
    <t>Other not included in national total of the entire territory (please specify in the IIR)</t>
  </si>
  <si>
    <t>N_Natural</t>
  </si>
  <si>
    <t>11A</t>
  </si>
  <si>
    <t>Volcanoes</t>
  </si>
  <si>
    <t>11B</t>
  </si>
  <si>
    <t>Forest fires</t>
  </si>
  <si>
    <t>Area of forest burned [ha]</t>
  </si>
  <si>
    <t>11C</t>
  </si>
  <si>
    <t>Other natural emissions (please specify in the IIR)</t>
  </si>
  <si>
    <r>
      <rPr>
        <b/>
        <sz val="9"/>
        <color theme="1"/>
        <rFont val="Arial"/>
        <family val="2"/>
      </rPr>
      <t>Note (a):</t>
    </r>
    <r>
      <rPr>
        <sz val="9"/>
        <color theme="1"/>
        <rFont val="Arial"/>
        <family val="2"/>
      </rPr>
      <t xml:space="preserve"> Sum of NFR categories (rows 14-140). The geographic area of the National Total corresponds to the geographical scope of EMEP, which is identical with the 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r>
  </si>
  <si>
    <r>
      <rPr>
        <b/>
        <sz val="9"/>
        <color theme="1"/>
        <rFont val="Arial"/>
        <family val="2"/>
      </rPr>
      <t>Note (b):</t>
    </r>
    <r>
      <rPr>
        <sz val="9"/>
        <color theme="1"/>
        <rFont val="Arial"/>
        <family val="2"/>
      </rPr>
      <t xml:space="preserve"> UNECE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one Party has chosen to report emission on the basis of fuel used for compliance, it shall report those information for all the related NFR categories available in the reporting template (row 143-149).</t>
    </r>
  </si>
  <si>
    <r>
      <rPr>
        <b/>
        <sz val="9"/>
        <color theme="1"/>
        <rFont val="Arial"/>
        <family val="2"/>
      </rPr>
      <t>Note (c):</t>
    </r>
    <r>
      <rPr>
        <sz val="9"/>
        <color theme="1"/>
        <rFont val="Arial"/>
        <family val="2"/>
      </rPr>
      <t xml:space="preserve"> The 'National Total for Compliance (CLRTAP)' includes the ‘National Total (based on fuel sold)’ (row 141) corrected for i) approved adjustments to national totals (row 151) and, if applicable, ii) national totals based on transport fuel used (rows 143-149).</t>
    </r>
  </si>
  <si>
    <r>
      <rPr>
        <b/>
        <sz val="9"/>
        <color theme="1"/>
        <rFont val="Arial"/>
        <family val="2"/>
      </rPr>
      <t>Note (d):</t>
    </r>
    <r>
      <rPr>
        <sz val="9"/>
        <color theme="1"/>
        <rFont val="Arial"/>
        <family val="2"/>
      </rPr>
      <t xml:space="preserve"> Reporting of adjustments and additional flexibilities according to the NEC Directive, Article 5/2-4. Should only include approved items from Annex VII and should be reported as a negative value.</t>
    </r>
  </si>
  <si>
    <r>
      <rPr>
        <b/>
        <sz val="9"/>
        <color theme="1"/>
        <rFont val="Arial"/>
        <family val="2"/>
      </rPr>
      <t>Note (e):</t>
    </r>
    <r>
      <rPr>
        <sz val="9"/>
        <color theme="1"/>
        <rFont val="Arial"/>
        <family val="2"/>
      </rPr>
      <t xml:space="preserve"> The 'National Total for Compliance (NECD)' includes the ‘National Total (based on fuel sold)’ (row 141) corrected for i) approved adjustments and flexibilities to national totals (row 153) and, if applicable, ii) national totals based on transport fuel used (rows 143-149) as well as iii) the subtraction of sectors 3B + 3D for NOx and NMVOC (only from 2020 onwards and for the year 2005 as a basis for emission reduction commitment calculations), according to the NEC Directive, Article 4/3(d).</t>
    </r>
  </si>
  <si>
    <t>Zum Verständnis der Größenordnung, eine Darstellung der Flug- und Schifffahrtsemissionen für Österreicht gesamt sowie jene des Straßenverkehrs.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</si>
</sst>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0"/>
      <name val="Arial"/>
      <family val="2"/>
    </font>
    <font>
      <b/>
      <sz val="16"/>
      <name val="Arial"/>
      <family val="2"/>
    </font>
    <font>
      <sz val="9"/>
      <color theme="1"/>
      <name val="Arial"/>
      <family val="2"/>
    </font>
    <font>
      <b/>
      <sz val="10"/>
      <name val="Arial"/>
      <family val="2"/>
    </font>
    <font>
      <b/>
      <sz val="14"/>
      <name val="Arial"/>
      <family val="2"/>
    </font>
    <font>
      <vertAlign val="subscript"/>
      <sz val="10"/>
      <name val="Arial"/>
      <family val="2"/>
    </font>
    <font>
      <sz val="8"/>
      <name val="Arial"/>
      <family val="2"/>
    </font>
    <font>
      <sz val="10"/>
      <color theme="1"/>
      <name val="Arial"/>
      <family val="2"/>
    </font>
    <font>
      <b/>
      <sz val="9"/>
      <name val="Arial"/>
      <family val="2"/>
    </font>
    <font>
      <b/>
      <sz val="9"/>
      <color theme="1"/>
      <name val="Arial"/>
      <family val="2"/>
    </font>
    <font>
      <sz val="9"/>
      <name val="Arial"/>
      <family val="2"/>
    </font>
    <font>
      <sz val="9"/>
      <color indexed="8"/>
      <name val="Arial"/>
      <family val="2"/>
    </font>
    <font>
      <sz val="11"/>
      <color rgb="FF00000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rgb="FF5AEC9C"/>
        <bgColor indexed="64"/>
      </patternFill>
    </fill>
    <fill>
      <patternFill patternType="solid">
        <fgColor theme="0"/>
        <bgColor indexed="64"/>
      </patternFill>
    </fill>
    <fill>
      <patternFill patternType="solid">
        <fgColor indexed="9"/>
        <bgColor indexed="64"/>
      </patternFill>
    </fill>
    <fill>
      <patternFill patternType="solid">
        <fgColor rgb="FFFF8080"/>
        <bgColor indexed="64"/>
      </patternFill>
    </fill>
    <fill>
      <patternFill patternType="solid">
        <fgColor theme="7" tint="0.79998168889431442"/>
        <bgColor indexed="64"/>
      </patternFill>
    </fill>
    <fill>
      <patternFill patternType="solid">
        <fgColor rgb="FF09BFFF"/>
        <bgColor indexed="64"/>
      </patternFill>
    </fill>
    <fill>
      <patternFill patternType="solid">
        <fgColor rgb="FF00FF00"/>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18">
    <border>
      <left/>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s>
  <cellStyleXfs count="3">
    <xf numFmtId="0" fontId="0" fillId="0" borderId="0"/>
    <xf numFmtId="9" fontId="1" fillId="0" borderId="0" applyFont="0" applyFill="0" applyBorder="0" applyAlignment="0" applyProtection="0"/>
    <xf numFmtId="0" fontId="4" fillId="0" borderId="0"/>
  </cellStyleXfs>
  <cellXfs count="170">
    <xf numFmtId="0" fontId="0" fillId="0" borderId="0" xfId="0"/>
    <xf numFmtId="0" fontId="2" fillId="0" borderId="0" xfId="0" applyFont="1" applyAlignment="1">
      <alignment horizontal="center"/>
    </xf>
    <xf numFmtId="49" fontId="0" fillId="0" borderId="0" xfId="0" applyNumberFormat="1"/>
    <xf numFmtId="4" fontId="3" fillId="0" borderId="0" xfId="0" applyNumberFormat="1" applyFont="1" applyFill="1"/>
    <xf numFmtId="164" fontId="0" fillId="0" borderId="0" xfId="1" applyNumberFormat="1" applyFont="1"/>
    <xf numFmtId="10" fontId="0" fillId="0" borderId="0" xfId="1" applyNumberFormat="1" applyFont="1"/>
    <xf numFmtId="49" fontId="0" fillId="0" borderId="0" xfId="0" applyNumberFormat="1" applyFill="1"/>
    <xf numFmtId="0" fontId="0" fillId="0" borderId="0" xfId="0" applyFill="1"/>
    <xf numFmtId="0" fontId="5" fillId="0" borderId="0" xfId="2" applyNumberFormat="1" applyFont="1" applyAlignment="1" applyProtection="1">
      <alignment vertical="center"/>
    </xf>
    <xf numFmtId="0" fontId="4" fillId="0" borderId="0" xfId="2" applyNumberFormat="1" applyFont="1" applyAlignment="1" applyProtection="1">
      <alignment horizontal="left"/>
    </xf>
    <xf numFmtId="0" fontId="6" fillId="0" borderId="0" xfId="2" applyNumberFormat="1" applyFont="1" applyAlignment="1" applyProtection="1">
      <alignment wrapText="1"/>
    </xf>
    <xf numFmtId="0" fontId="4" fillId="0" borderId="0" xfId="2" applyNumberFormat="1" applyFont="1" applyProtection="1"/>
    <xf numFmtId="0" fontId="4" fillId="0" borderId="0" xfId="2" applyFont="1" applyFill="1" applyProtection="1"/>
    <xf numFmtId="0" fontId="4" fillId="0" borderId="0" xfId="2" applyNumberFormat="1" applyFont="1" applyFill="1" applyAlignment="1" applyProtection="1">
      <alignment vertical="center"/>
    </xf>
    <xf numFmtId="0" fontId="4" fillId="0" borderId="0" xfId="2" applyNumberFormat="1" applyFont="1" applyFill="1" applyAlignment="1" applyProtection="1">
      <alignment horizontal="left"/>
    </xf>
    <xf numFmtId="0" fontId="4" fillId="0" borderId="0" xfId="2" applyNumberFormat="1" applyFont="1" applyFill="1" applyProtection="1"/>
    <xf numFmtId="0" fontId="7" fillId="0" borderId="0" xfId="2" applyNumberFormat="1" applyFont="1" applyFill="1" applyAlignment="1" applyProtection="1">
      <alignment wrapText="1"/>
    </xf>
    <xf numFmtId="0" fontId="4" fillId="0" borderId="0" xfId="2" applyNumberFormat="1" applyFont="1" applyAlignment="1" applyProtection="1">
      <alignment vertical="center"/>
    </xf>
    <xf numFmtId="0" fontId="4" fillId="3" borderId="0" xfId="2" applyNumberFormat="1" applyFont="1" applyFill="1" applyAlignment="1" applyProtection="1">
      <alignment horizontal="left" vertical="center"/>
      <protection locked="0"/>
    </xf>
    <xf numFmtId="0" fontId="6" fillId="0" borderId="0" xfId="2" applyNumberFormat="1" applyFont="1" applyAlignment="1" applyProtection="1">
      <alignment vertical="center" wrapText="1"/>
    </xf>
    <xf numFmtId="14" fontId="4" fillId="3" borderId="0" xfId="2" applyNumberFormat="1" applyFont="1" applyFill="1" applyAlignment="1" applyProtection="1">
      <alignment horizontal="left" vertical="center"/>
      <protection locked="0"/>
    </xf>
    <xf numFmtId="0" fontId="4" fillId="0" borderId="0" xfId="2" applyNumberFormat="1" applyFont="1" applyFill="1" applyAlignment="1" applyProtection="1">
      <alignment wrapText="1"/>
    </xf>
    <xf numFmtId="0" fontId="6" fillId="0" borderId="0" xfId="2" applyNumberFormat="1" applyFont="1" applyFill="1" applyAlignment="1" applyProtection="1">
      <alignment vertical="center" wrapText="1"/>
    </xf>
    <xf numFmtId="0" fontId="7" fillId="0" borderId="0" xfId="2" applyNumberFormat="1" applyFont="1" applyFill="1" applyBorder="1" applyProtection="1"/>
    <xf numFmtId="0" fontId="4" fillId="0" borderId="0" xfId="2" applyNumberFormat="1" applyFont="1" applyBorder="1" applyAlignment="1" applyProtection="1">
      <alignment horizontal="left"/>
    </xf>
    <xf numFmtId="0" fontId="6" fillId="0" borderId="0" xfId="2" applyNumberFormat="1" applyFont="1" applyBorder="1" applyAlignment="1" applyProtection="1">
      <alignment wrapText="1"/>
    </xf>
    <xf numFmtId="0" fontId="4" fillId="0" borderId="0" xfId="2" applyNumberFormat="1" applyFont="1" applyBorder="1" applyProtection="1"/>
    <xf numFmtId="0" fontId="4" fillId="0" borderId="0" xfId="2" applyFont="1" applyProtection="1"/>
    <xf numFmtId="0" fontId="7" fillId="0" borderId="1" xfId="2" applyNumberFormat="1" applyFont="1" applyFill="1" applyBorder="1" applyProtection="1"/>
    <xf numFmtId="0" fontId="7" fillId="0" borderId="6" xfId="2" applyNumberFormat="1" applyFont="1" applyFill="1" applyBorder="1" applyAlignment="1" applyProtection="1">
      <alignment wrapText="1"/>
    </xf>
    <xf numFmtId="0" fontId="7" fillId="0" borderId="0" xfId="2" applyFont="1" applyAlignment="1" applyProtection="1">
      <alignment wrapText="1"/>
    </xf>
    <xf numFmtId="0" fontId="4" fillId="0" borderId="0" xfId="2" applyNumberFormat="1" applyFont="1" applyBorder="1" applyAlignment="1" applyProtection="1">
      <alignment vertical="center" wrapText="1"/>
    </xf>
    <xf numFmtId="0" fontId="4" fillId="0" borderId="0" xfId="2" applyNumberFormat="1" applyFont="1" applyBorder="1" applyAlignment="1" applyProtection="1">
      <alignment vertical="center"/>
    </xf>
    <xf numFmtId="0" fontId="4" fillId="0" borderId="13" xfId="2" applyNumberFormat="1" applyFont="1" applyBorder="1" applyAlignment="1" applyProtection="1">
      <alignment vertical="center"/>
    </xf>
    <xf numFmtId="0" fontId="4" fillId="0" borderId="0" xfId="2" applyNumberFormat="1" applyFont="1" applyFill="1" applyBorder="1" applyAlignment="1" applyProtection="1">
      <alignment horizontal="center" textRotation="90"/>
    </xf>
    <xf numFmtId="0" fontId="4" fillId="0" borderId="7" xfId="2" applyNumberFormat="1" applyFont="1" applyFill="1" applyBorder="1" applyAlignment="1" applyProtection="1">
      <alignment horizontal="center" vertical="center" wrapText="1"/>
    </xf>
    <xf numFmtId="0" fontId="4" fillId="0" borderId="7" xfId="2" applyNumberFormat="1" applyFont="1" applyBorder="1" applyAlignment="1" applyProtection="1">
      <alignment horizontal="center" vertical="center"/>
    </xf>
    <xf numFmtId="0" fontId="11" fillId="0" borderId="7" xfId="2" applyNumberFormat="1" applyFont="1" applyFill="1" applyBorder="1" applyAlignment="1" applyProtection="1">
      <alignment horizontal="center" vertical="center" wrapText="1"/>
    </xf>
    <xf numFmtId="0" fontId="4" fillId="0" borderId="7" xfId="2" applyNumberFormat="1" applyFont="1" applyBorder="1" applyAlignment="1" applyProtection="1">
      <alignment horizontal="center" vertical="center" wrapText="1"/>
    </xf>
    <xf numFmtId="0" fontId="4" fillId="0" borderId="0" xfId="2" applyNumberFormat="1" applyFont="1" applyFill="1" applyBorder="1" applyProtection="1"/>
    <xf numFmtId="0" fontId="4" fillId="0" borderId="7" xfId="2" applyNumberFormat="1" applyFont="1" applyBorder="1" applyAlignment="1" applyProtection="1">
      <alignment vertical="center" wrapText="1"/>
    </xf>
    <xf numFmtId="0" fontId="12" fillId="4" borderId="7" xfId="2" applyNumberFormat="1" applyFont="1" applyFill="1" applyBorder="1" applyAlignment="1" applyProtection="1">
      <alignment horizontal="center" vertical="center" wrapText="1"/>
    </xf>
    <xf numFmtId="0" fontId="13" fillId="4" borderId="7" xfId="2" applyNumberFormat="1" applyFont="1" applyFill="1" applyBorder="1" applyAlignment="1" applyProtection="1">
      <alignment horizontal="center" vertical="center" wrapText="1"/>
    </xf>
    <xf numFmtId="0" fontId="12" fillId="0" borderId="0" xfId="2" applyNumberFormat="1" applyFont="1" applyFill="1" applyBorder="1" applyAlignment="1" applyProtection="1">
      <alignment horizontal="center" vertical="center" wrapText="1"/>
    </xf>
    <xf numFmtId="0" fontId="4" fillId="0" borderId="0" xfId="2" applyFont="1"/>
    <xf numFmtId="0" fontId="14" fillId="0" borderId="7" xfId="2" applyNumberFormat="1" applyFont="1" applyFill="1" applyBorder="1" applyAlignment="1" applyProtection="1">
      <alignment horizontal="left" vertical="center" wrapText="1"/>
    </xf>
    <xf numFmtId="0" fontId="6" fillId="0" borderId="7" xfId="2" applyNumberFormat="1" applyFont="1" applyFill="1" applyBorder="1" applyAlignment="1" applyProtection="1">
      <alignment horizontal="left" vertical="center" wrapText="1"/>
    </xf>
    <xf numFmtId="0" fontId="14" fillId="0" borderId="7" xfId="2" applyNumberFormat="1" applyFont="1" applyFill="1" applyBorder="1" applyAlignment="1" applyProtection="1">
      <alignment horizontal="center" vertical="center" wrapText="1"/>
      <protection locked="0"/>
    </xf>
    <xf numFmtId="4" fontId="14" fillId="4" borderId="7" xfId="2" applyNumberFormat="1" applyFont="1" applyFill="1" applyBorder="1" applyAlignment="1" applyProtection="1">
      <alignment horizontal="center" vertical="center" wrapText="1"/>
      <protection locked="0"/>
    </xf>
    <xf numFmtId="0" fontId="14" fillId="0" borderId="0" xfId="2" applyNumberFormat="1" applyFont="1" applyFill="1" applyBorder="1" applyAlignment="1" applyProtection="1">
      <alignment horizontal="center" vertical="center" wrapText="1"/>
    </xf>
    <xf numFmtId="3" fontId="14" fillId="0" borderId="7" xfId="2" applyNumberFormat="1" applyFont="1" applyFill="1" applyBorder="1" applyAlignment="1" applyProtection="1">
      <alignment horizontal="right" vertical="center" wrapText="1"/>
      <protection locked="0"/>
    </xf>
    <xf numFmtId="0" fontId="14" fillId="0" borderId="7" xfId="2" applyNumberFormat="1" applyFont="1" applyFill="1" applyBorder="1" applyAlignment="1" applyProtection="1">
      <alignment horizontal="left" vertical="center" wrapText="1"/>
      <protection locked="0"/>
    </xf>
    <xf numFmtId="0" fontId="14" fillId="4" borderId="7" xfId="2" applyNumberFormat="1" applyFont="1" applyFill="1" applyBorder="1" applyAlignment="1" applyProtection="1">
      <alignment horizontal="left" vertical="center" wrapText="1"/>
    </xf>
    <xf numFmtId="0" fontId="14" fillId="0" borderId="7" xfId="2" applyNumberFormat="1" applyFont="1" applyFill="1" applyBorder="1" applyProtection="1">
      <protection locked="0"/>
    </xf>
    <xf numFmtId="0" fontId="6" fillId="4" borderId="7" xfId="2" applyNumberFormat="1" applyFont="1" applyFill="1" applyBorder="1" applyAlignment="1" applyProtection="1">
      <alignment horizontal="left" vertical="center" wrapText="1"/>
    </xf>
    <xf numFmtId="0" fontId="4" fillId="5" borderId="0" xfId="2" applyFont="1" applyFill="1" applyProtection="1"/>
    <xf numFmtId="0" fontId="14" fillId="0" borderId="7" xfId="2" applyNumberFormat="1" applyFont="1" applyFill="1" applyBorder="1" applyAlignment="1" applyProtection="1">
      <alignment horizontal="center" vertical="center"/>
      <protection locked="0"/>
    </xf>
    <xf numFmtId="0" fontId="14" fillId="4" borderId="7" xfId="2" applyNumberFormat="1" applyFont="1" applyFill="1" applyBorder="1" applyAlignment="1" applyProtection="1">
      <alignment horizontal="center" vertical="center" wrapText="1"/>
      <protection locked="0"/>
    </xf>
    <xf numFmtId="0" fontId="14" fillId="4" borderId="7" xfId="2" applyNumberFormat="1" applyFont="1" applyFill="1" applyBorder="1" applyAlignment="1" applyProtection="1">
      <alignment vertical="center" wrapText="1"/>
    </xf>
    <xf numFmtId="0" fontId="14" fillId="0" borderId="7" xfId="2" applyNumberFormat="1" applyFont="1" applyFill="1" applyBorder="1" applyAlignment="1" applyProtection="1">
      <alignment horizontal="left" vertical="center"/>
      <protection locked="0"/>
    </xf>
    <xf numFmtId="0" fontId="6" fillId="4" borderId="7" xfId="2" applyNumberFormat="1" applyFont="1" applyFill="1" applyBorder="1" applyAlignment="1" applyProtection="1">
      <alignment vertical="center" wrapText="1"/>
    </xf>
    <xf numFmtId="0" fontId="14" fillId="0" borderId="0" xfId="2" applyFont="1" applyFill="1" applyProtection="1"/>
    <xf numFmtId="0" fontId="14" fillId="4" borderId="7" xfId="2" applyNumberFormat="1" applyFont="1" applyFill="1" applyBorder="1" applyAlignment="1" applyProtection="1">
      <alignment horizontal="left" vertical="center"/>
    </xf>
    <xf numFmtId="0" fontId="14" fillId="4" borderId="7" xfId="2" applyNumberFormat="1" applyFont="1" applyFill="1" applyBorder="1" applyAlignment="1" applyProtection="1">
      <alignment horizontal="center" vertical="center"/>
      <protection locked="0"/>
    </xf>
    <xf numFmtId="0" fontId="14" fillId="0" borderId="7" xfId="2" applyNumberFormat="1" applyFont="1" applyFill="1" applyBorder="1" applyAlignment="1">
      <alignment vertical="center" wrapText="1"/>
    </xf>
    <xf numFmtId="0" fontId="6" fillId="0" borderId="7" xfId="2" applyNumberFormat="1" applyFont="1" applyFill="1" applyBorder="1" applyAlignment="1">
      <alignment vertical="center" wrapText="1"/>
    </xf>
    <xf numFmtId="0" fontId="14" fillId="0" borderId="7" xfId="2" applyNumberFormat="1" applyFont="1" applyFill="1" applyBorder="1" applyAlignment="1">
      <alignment vertical="center"/>
    </xf>
    <xf numFmtId="0" fontId="14" fillId="6" borderId="7" xfId="2" applyNumberFormat="1" applyFont="1" applyFill="1" applyBorder="1" applyAlignment="1" applyProtection="1">
      <alignment horizontal="center" vertical="center" wrapText="1"/>
      <protection locked="0"/>
    </xf>
    <xf numFmtId="0" fontId="12" fillId="6" borderId="7" xfId="2" applyNumberFormat="1" applyFont="1" applyFill="1" applyBorder="1" applyAlignment="1" applyProtection="1">
      <alignment horizontal="left" vertical="center" wrapText="1"/>
      <protection locked="0"/>
    </xf>
    <xf numFmtId="0" fontId="6" fillId="6" borderId="7" xfId="2" applyNumberFormat="1" applyFont="1" applyFill="1" applyBorder="1" applyAlignment="1" applyProtection="1">
      <alignment horizontal="left" vertical="center" wrapText="1"/>
      <protection locked="0"/>
    </xf>
    <xf numFmtId="4" fontId="14" fillId="6" borderId="7" xfId="2" applyNumberFormat="1" applyFont="1" applyFill="1" applyBorder="1" applyAlignment="1" applyProtection="1">
      <alignment horizontal="center" vertical="center" wrapText="1"/>
      <protection locked="0"/>
    </xf>
    <xf numFmtId="3" fontId="14" fillId="6" borderId="7" xfId="2" applyNumberFormat="1" applyFont="1" applyFill="1" applyBorder="1" applyAlignment="1" applyProtection="1">
      <alignment horizontal="right" vertical="center" wrapText="1"/>
      <protection locked="0"/>
    </xf>
    <xf numFmtId="0" fontId="14" fillId="6" borderId="7" xfId="2" applyNumberFormat="1" applyFont="1" applyFill="1" applyBorder="1" applyAlignment="1" applyProtection="1">
      <alignment horizontal="left" vertical="center" wrapText="1"/>
      <protection locked="0"/>
    </xf>
    <xf numFmtId="0" fontId="7" fillId="0" borderId="0" xfId="2" applyFont="1" applyFill="1" applyProtection="1"/>
    <xf numFmtId="0" fontId="14" fillId="0" borderId="0" xfId="2" applyNumberFormat="1" applyFont="1" applyFill="1" applyBorder="1" applyAlignment="1">
      <alignment vertical="center"/>
    </xf>
    <xf numFmtId="0" fontId="14" fillId="0" borderId="0" xfId="2" applyNumberFormat="1" applyFont="1" applyFill="1" applyBorder="1" applyAlignment="1">
      <alignment horizontal="left" vertical="center" wrapText="1"/>
    </xf>
    <xf numFmtId="0" fontId="6" fillId="0" borderId="0" xfId="2" applyNumberFormat="1" applyFont="1" applyFill="1" applyBorder="1" applyAlignment="1" applyProtection="1">
      <alignment horizontal="left" vertical="center" wrapText="1"/>
      <protection locked="0"/>
    </xf>
    <xf numFmtId="0" fontId="14" fillId="0" borderId="0" xfId="2" applyNumberFormat="1" applyFont="1" applyFill="1" applyBorder="1" applyAlignment="1" applyProtection="1">
      <alignment horizontal="center" vertical="center" wrapText="1"/>
      <protection locked="0"/>
    </xf>
    <xf numFmtId="4" fontId="0" fillId="0" borderId="0" xfId="0" applyNumberFormat="1" applyFont="1"/>
    <xf numFmtId="4" fontId="0" fillId="0" borderId="0" xfId="0" applyNumberFormat="1"/>
    <xf numFmtId="4" fontId="4" fillId="0" borderId="0" xfId="2" applyNumberFormat="1" applyFont="1" applyFill="1" applyBorder="1" applyAlignment="1">
      <alignment horizontal="center" vertical="center"/>
    </xf>
    <xf numFmtId="0" fontId="4" fillId="0" borderId="0" xfId="2" applyNumberFormat="1" applyFont="1" applyFill="1" applyBorder="1" applyAlignment="1">
      <alignment horizontal="center" vertical="center"/>
    </xf>
    <xf numFmtId="0" fontId="4" fillId="0" borderId="0" xfId="2" applyFont="1" applyFill="1" applyBorder="1" applyAlignment="1">
      <alignment horizontal="center" vertical="center" wrapText="1"/>
    </xf>
    <xf numFmtId="0" fontId="4" fillId="0" borderId="0" xfId="2" applyFont="1" applyFill="1"/>
    <xf numFmtId="0" fontId="14" fillId="7" borderId="7" xfId="2" applyNumberFormat="1" applyFont="1" applyFill="1" applyBorder="1" applyAlignment="1" applyProtection="1">
      <alignment vertical="center" wrapText="1"/>
      <protection locked="0"/>
    </xf>
    <xf numFmtId="0" fontId="14" fillId="7" borderId="7" xfId="2" applyNumberFormat="1" applyFont="1" applyFill="1" applyBorder="1" applyAlignment="1" applyProtection="1">
      <alignment horizontal="left" vertical="center" wrapText="1"/>
      <protection locked="0"/>
    </xf>
    <xf numFmtId="0" fontId="6" fillId="7" borderId="7" xfId="2" applyNumberFormat="1" applyFont="1" applyFill="1" applyBorder="1" applyAlignment="1" applyProtection="1">
      <alignment horizontal="left" vertical="center" wrapText="1"/>
      <protection locked="0"/>
    </xf>
    <xf numFmtId="0" fontId="14" fillId="7" borderId="7" xfId="2" applyNumberFormat="1" applyFont="1" applyFill="1" applyBorder="1" applyAlignment="1" applyProtection="1">
      <alignment horizontal="center" vertical="center" wrapText="1"/>
      <protection locked="0"/>
    </xf>
    <xf numFmtId="2" fontId="14" fillId="7" borderId="7" xfId="2" applyNumberFormat="1" applyFont="1" applyFill="1" applyBorder="1" applyAlignment="1" applyProtection="1">
      <alignment horizontal="right" vertical="center" wrapText="1"/>
      <protection locked="0"/>
    </xf>
    <xf numFmtId="0" fontId="14" fillId="0" borderId="1" xfId="2" applyNumberFormat="1" applyFont="1" applyFill="1" applyBorder="1" applyAlignment="1" applyProtection="1">
      <alignment horizontal="center" vertical="center" wrapText="1"/>
      <protection locked="0"/>
    </xf>
    <xf numFmtId="0" fontId="14" fillId="0" borderId="0" xfId="2" applyNumberFormat="1" applyFont="1" applyFill="1" applyBorder="1" applyAlignment="1" applyProtection="1">
      <alignment horizontal="left" vertical="center" wrapText="1"/>
      <protection locked="0"/>
    </xf>
    <xf numFmtId="4" fontId="14" fillId="0" borderId="0" xfId="2" applyNumberFormat="1" applyFont="1" applyFill="1" applyBorder="1" applyAlignment="1" applyProtection="1">
      <alignment horizontal="center" vertical="center" wrapText="1"/>
      <protection locked="0"/>
    </xf>
    <xf numFmtId="0" fontId="14" fillId="0" borderId="17" xfId="2" applyNumberFormat="1" applyFont="1" applyFill="1" applyBorder="1" applyAlignment="1" applyProtection="1">
      <alignment horizontal="left" vertical="center" wrapText="1"/>
      <protection locked="0"/>
    </xf>
    <xf numFmtId="0" fontId="14" fillId="2" borderId="7" xfId="2" applyNumberFormat="1" applyFont="1" applyFill="1" applyBorder="1" applyAlignment="1" applyProtection="1">
      <alignment horizontal="center" vertical="center" wrapText="1"/>
      <protection locked="0"/>
    </xf>
    <xf numFmtId="0" fontId="14" fillId="2" borderId="7" xfId="2" applyNumberFormat="1" applyFont="1" applyFill="1" applyBorder="1" applyAlignment="1" applyProtection="1">
      <alignment horizontal="left" vertical="center" wrapText="1"/>
      <protection locked="0"/>
    </xf>
    <xf numFmtId="0" fontId="6" fillId="2" borderId="7" xfId="2" applyNumberFormat="1" applyFont="1" applyFill="1" applyBorder="1" applyAlignment="1" applyProtection="1">
      <alignment horizontal="left" vertical="center" wrapText="1"/>
      <protection locked="0"/>
    </xf>
    <xf numFmtId="4" fontId="14" fillId="2" borderId="7" xfId="2" applyNumberFormat="1" applyFont="1" applyFill="1" applyBorder="1" applyAlignment="1" applyProtection="1">
      <alignment horizontal="center" vertical="center" wrapText="1"/>
      <protection locked="0"/>
    </xf>
    <xf numFmtId="2" fontId="14" fillId="2" borderId="7" xfId="2" applyNumberFormat="1" applyFont="1" applyFill="1" applyBorder="1" applyAlignment="1" applyProtection="1">
      <alignment horizontal="center" vertical="center" wrapText="1"/>
      <protection locked="0"/>
    </xf>
    <xf numFmtId="0" fontId="14" fillId="8" borderId="7" xfId="2" applyNumberFormat="1" applyFont="1" applyFill="1" applyBorder="1" applyAlignment="1" applyProtection="1">
      <alignment horizontal="center" vertical="center" wrapText="1"/>
      <protection locked="0"/>
    </xf>
    <xf numFmtId="0" fontId="12" fillId="8" borderId="7" xfId="2" applyNumberFormat="1" applyFont="1" applyFill="1" applyBorder="1" applyAlignment="1" applyProtection="1">
      <alignment horizontal="left" vertical="center" wrapText="1"/>
      <protection locked="0"/>
    </xf>
    <xf numFmtId="0" fontId="6" fillId="8" borderId="7" xfId="2" applyNumberFormat="1" applyFont="1" applyFill="1" applyBorder="1" applyAlignment="1" applyProtection="1">
      <alignment horizontal="left" vertical="center" wrapText="1"/>
      <protection locked="0"/>
    </xf>
    <xf numFmtId="4" fontId="14" fillId="8" borderId="7" xfId="2" applyNumberFormat="1" applyFont="1" applyFill="1" applyBorder="1" applyAlignment="1" applyProtection="1">
      <alignment horizontal="center" vertical="center" wrapText="1"/>
      <protection locked="0"/>
    </xf>
    <xf numFmtId="2" fontId="14" fillId="8" borderId="7" xfId="2" applyNumberFormat="1" applyFont="1" applyFill="1" applyBorder="1" applyAlignment="1" applyProtection="1">
      <alignment horizontal="center" vertical="center" wrapText="1"/>
      <protection locked="0"/>
    </xf>
    <xf numFmtId="0" fontId="14" fillId="8" borderId="7" xfId="2" applyNumberFormat="1" applyFont="1" applyFill="1" applyBorder="1" applyAlignment="1" applyProtection="1">
      <alignment horizontal="left" vertical="center" wrapText="1"/>
      <protection locked="0"/>
    </xf>
    <xf numFmtId="0" fontId="14" fillId="9" borderId="10" xfId="2" quotePrefix="1" applyNumberFormat="1" applyFont="1" applyFill="1" applyBorder="1" applyAlignment="1" applyProtection="1">
      <alignment horizontal="left" vertical="center"/>
    </xf>
    <xf numFmtId="0" fontId="14" fillId="9" borderId="11" xfId="2" applyNumberFormat="1" applyFont="1" applyFill="1" applyBorder="1" applyAlignment="1" applyProtection="1">
      <alignment horizontal="left" vertical="center"/>
    </xf>
    <xf numFmtId="4" fontId="14" fillId="9" borderId="11" xfId="2" applyNumberFormat="1" applyFont="1" applyFill="1" applyBorder="1" applyAlignment="1" applyProtection="1">
      <alignment horizontal="left" vertical="center"/>
    </xf>
    <xf numFmtId="4" fontId="14" fillId="9" borderId="12" xfId="2" applyNumberFormat="1" applyFont="1" applyFill="1" applyBorder="1" applyAlignment="1" applyProtection="1">
      <alignment horizontal="left" vertical="center"/>
    </xf>
    <xf numFmtId="0" fontId="14" fillId="0" borderId="6" xfId="2" applyNumberFormat="1" applyFont="1" applyFill="1" applyBorder="1" applyAlignment="1" applyProtection="1">
      <alignment horizontal="center" vertical="center" wrapText="1"/>
    </xf>
    <xf numFmtId="0" fontId="14" fillId="9" borderId="10" xfId="2" applyNumberFormat="1" applyFont="1" applyFill="1" applyBorder="1" applyAlignment="1" applyProtection="1">
      <alignment horizontal="left" vertical="center"/>
    </xf>
    <xf numFmtId="0" fontId="14" fillId="9" borderId="12" xfId="2" applyNumberFormat="1" applyFont="1" applyFill="1" applyBorder="1" applyAlignment="1" applyProtection="1">
      <alignment horizontal="left" vertical="center"/>
    </xf>
    <xf numFmtId="0" fontId="14" fillId="10" borderId="7" xfId="2" applyNumberFormat="1" applyFont="1" applyFill="1" applyBorder="1" applyAlignment="1" applyProtection="1">
      <alignment horizontal="left" vertical="center" wrapText="1"/>
      <protection locked="0"/>
    </xf>
    <xf numFmtId="0" fontId="6" fillId="10" borderId="7" xfId="2" applyNumberFormat="1" applyFont="1" applyFill="1" applyBorder="1" applyAlignment="1" applyProtection="1">
      <alignment horizontal="left" vertical="center" wrapText="1"/>
      <protection locked="0"/>
    </xf>
    <xf numFmtId="0" fontId="14" fillId="10" borderId="7" xfId="2" applyNumberFormat="1" applyFont="1" applyFill="1" applyBorder="1" applyAlignment="1" applyProtection="1">
      <alignment horizontal="center" vertical="center" wrapText="1"/>
      <protection locked="0"/>
    </xf>
    <xf numFmtId="4" fontId="14" fillId="10" borderId="7" xfId="2" applyNumberFormat="1" applyFont="1" applyFill="1" applyBorder="1" applyAlignment="1" applyProtection="1">
      <alignment horizontal="center" vertical="center" wrapText="1"/>
      <protection locked="0"/>
    </xf>
    <xf numFmtId="2" fontId="14" fillId="10" borderId="7" xfId="2" applyNumberFormat="1" applyFont="1" applyFill="1" applyBorder="1" applyAlignment="1" applyProtection="1">
      <alignment horizontal="center" vertical="center" wrapText="1"/>
      <protection locked="0"/>
    </xf>
    <xf numFmtId="0" fontId="14" fillId="11" borderId="7" xfId="2" applyNumberFormat="1" applyFont="1" applyFill="1" applyBorder="1" applyAlignment="1" applyProtection="1">
      <alignment horizontal="left" vertical="center" wrapText="1"/>
      <protection locked="0"/>
    </xf>
    <xf numFmtId="0" fontId="6" fillId="11" borderId="7" xfId="2" applyNumberFormat="1" applyFont="1" applyFill="1" applyBorder="1" applyAlignment="1" applyProtection="1">
      <alignment horizontal="left" vertical="center" wrapText="1"/>
      <protection locked="0"/>
    </xf>
    <xf numFmtId="0" fontId="14" fillId="11" borderId="7" xfId="2" applyNumberFormat="1" applyFont="1" applyFill="1" applyBorder="1" applyAlignment="1" applyProtection="1">
      <alignment horizontal="center" vertical="center" wrapText="1"/>
      <protection locked="0"/>
    </xf>
    <xf numFmtId="4" fontId="14" fillId="11" borderId="7" xfId="2" applyNumberFormat="1" applyFont="1" applyFill="1" applyBorder="1" applyAlignment="1" applyProtection="1">
      <alignment horizontal="center" vertical="center" wrapText="1"/>
      <protection locked="0"/>
    </xf>
    <xf numFmtId="2" fontId="14" fillId="11" borderId="7" xfId="2" applyNumberFormat="1" applyFont="1" applyFill="1" applyBorder="1" applyAlignment="1" applyProtection="1">
      <alignment horizontal="center" vertical="center" wrapText="1"/>
      <protection locked="0"/>
    </xf>
    <xf numFmtId="0" fontId="14" fillId="12" borderId="7" xfId="2" applyNumberFormat="1" applyFont="1" applyFill="1" applyBorder="1" applyAlignment="1" applyProtection="1">
      <alignment horizontal="left" vertical="center" wrapText="1"/>
      <protection locked="0"/>
    </xf>
    <xf numFmtId="0" fontId="6" fillId="12" borderId="7" xfId="2" applyNumberFormat="1" applyFont="1" applyFill="1" applyBorder="1" applyAlignment="1" applyProtection="1">
      <alignment horizontal="left" vertical="center" wrapText="1"/>
      <protection locked="0"/>
    </xf>
    <xf numFmtId="0" fontId="14" fillId="12" borderId="7" xfId="2" applyNumberFormat="1" applyFont="1" applyFill="1" applyBorder="1" applyAlignment="1" applyProtection="1">
      <alignment horizontal="center" vertical="center" wrapText="1"/>
      <protection locked="0"/>
    </xf>
    <xf numFmtId="4" fontId="14" fillId="12" borderId="7" xfId="2" applyNumberFormat="1" applyFont="1" applyFill="1" applyBorder="1" applyAlignment="1" applyProtection="1">
      <alignment horizontal="center" vertical="center" wrapText="1"/>
      <protection locked="0"/>
    </xf>
    <xf numFmtId="2" fontId="14" fillId="12" borderId="7" xfId="2" applyNumberFormat="1" applyFont="1" applyFill="1" applyBorder="1" applyAlignment="1" applyProtection="1">
      <alignment horizontal="center" vertical="center" wrapText="1"/>
      <protection locked="0"/>
    </xf>
    <xf numFmtId="0" fontId="11" fillId="0" borderId="0" xfId="2" applyNumberFormat="1" applyFont="1" applyFill="1" applyBorder="1" applyProtection="1"/>
    <xf numFmtId="0" fontId="14" fillId="0" borderId="0" xfId="2" applyFont="1" applyFill="1" applyBorder="1" applyAlignment="1" applyProtection="1">
      <alignment horizontal="center" vertical="center" wrapText="1"/>
    </xf>
    <xf numFmtId="0" fontId="14" fillId="0" borderId="0" xfId="2" applyFont="1" applyFill="1" applyBorder="1" applyAlignment="1" applyProtection="1">
      <alignment horizontal="left" vertical="center"/>
    </xf>
    <xf numFmtId="0" fontId="14" fillId="0" borderId="0" xfId="2" applyNumberFormat="1" applyFont="1" applyFill="1" applyBorder="1" applyAlignment="1" applyProtection="1">
      <alignment horizontal="left" vertical="center"/>
    </xf>
    <xf numFmtId="0" fontId="4" fillId="0" borderId="0" xfId="2" applyFont="1" applyFill="1" applyBorder="1" applyAlignment="1" applyProtection="1">
      <alignment horizontal="center" vertical="center" wrapText="1"/>
    </xf>
    <xf numFmtId="0" fontId="14" fillId="0" borderId="0" xfId="2" applyFont="1" applyFill="1" applyBorder="1" applyAlignment="1" applyProtection="1">
      <alignment horizontal="left" vertical="center" wrapText="1"/>
    </xf>
    <xf numFmtId="0" fontId="4" fillId="0" borderId="0" xfId="2" applyFont="1" applyFill="1" applyBorder="1" applyProtection="1"/>
    <xf numFmtId="0" fontId="6" fillId="0" borderId="0" xfId="0" applyFont="1" applyAlignment="1">
      <alignment vertical="top" wrapText="1"/>
    </xf>
    <xf numFmtId="0" fontId="0" fillId="0" borderId="0" xfId="0" applyAlignment="1">
      <alignment vertical="top"/>
    </xf>
    <xf numFmtId="0" fontId="14" fillId="0" borderId="0" xfId="2" applyFont="1" applyAlignment="1">
      <alignment vertical="top"/>
    </xf>
    <xf numFmtId="0" fontId="12" fillId="0" borderId="0" xfId="2" applyFont="1" applyAlignment="1" applyProtection="1">
      <alignment horizontal="right" vertical="top"/>
    </xf>
    <xf numFmtId="0" fontId="12" fillId="0" borderId="0" xfId="2" applyFont="1" applyFill="1" applyAlignment="1" applyProtection="1">
      <alignment horizontal="right" vertical="top"/>
    </xf>
    <xf numFmtId="0" fontId="14" fillId="0" borderId="0" xfId="2" applyNumberFormat="1" applyFont="1" applyAlignment="1" applyProtection="1">
      <alignment vertical="top"/>
    </xf>
    <xf numFmtId="0" fontId="14" fillId="0" borderId="0" xfId="2" applyFont="1" applyAlignment="1" applyProtection="1">
      <alignment vertical="top"/>
    </xf>
    <xf numFmtId="0" fontId="12" fillId="0" borderId="0" xfId="2" applyFont="1" applyAlignment="1" applyProtection="1">
      <alignment vertical="top"/>
    </xf>
    <xf numFmtId="0" fontId="4" fillId="0" borderId="0" xfId="2" applyFont="1" applyAlignment="1">
      <alignment vertical="top"/>
    </xf>
    <xf numFmtId="0" fontId="4" fillId="0" borderId="0" xfId="2" applyNumberFormat="1" applyFont="1" applyAlignment="1">
      <alignment vertical="top"/>
    </xf>
    <xf numFmtId="0" fontId="11" fillId="0" borderId="0" xfId="2" applyFont="1"/>
    <xf numFmtId="49" fontId="6" fillId="0" borderId="0" xfId="0" applyNumberFormat="1" applyFont="1" applyAlignment="1">
      <alignment vertical="top" wrapText="1"/>
    </xf>
    <xf numFmtId="0" fontId="7" fillId="0" borderId="3" xfId="2" applyNumberFormat="1" applyFont="1" applyBorder="1" applyAlignment="1" applyProtection="1">
      <alignment horizontal="center" vertical="center" wrapText="1"/>
    </xf>
    <xf numFmtId="0" fontId="7" fillId="0" borderId="4" xfId="2" applyNumberFormat="1" applyFont="1" applyBorder="1" applyAlignment="1" applyProtection="1">
      <alignment horizontal="center" vertical="center" wrapText="1"/>
    </xf>
    <xf numFmtId="0" fontId="7" fillId="0" borderId="5" xfId="2" applyNumberFormat="1" applyFont="1" applyBorder="1" applyAlignment="1" applyProtection="1">
      <alignment horizontal="center" vertical="center" wrapText="1"/>
    </xf>
    <xf numFmtId="0" fontId="7" fillId="0" borderId="8" xfId="2" applyNumberFormat="1" applyFont="1" applyBorder="1" applyAlignment="1" applyProtection="1">
      <alignment horizontal="center" vertical="center" wrapText="1"/>
    </xf>
    <xf numFmtId="0" fontId="7" fillId="0" borderId="0" xfId="2" applyNumberFormat="1" applyFont="1" applyBorder="1" applyAlignment="1" applyProtection="1">
      <alignment horizontal="center" vertical="center" wrapText="1"/>
    </xf>
    <xf numFmtId="0" fontId="7" fillId="0" borderId="9" xfId="2" applyNumberFormat="1" applyFont="1" applyBorder="1" applyAlignment="1" applyProtection="1">
      <alignment horizontal="center" vertical="center" wrapText="1"/>
    </xf>
    <xf numFmtId="0" fontId="7" fillId="0" borderId="7" xfId="2" applyNumberFormat="1" applyFont="1" applyBorder="1" applyAlignment="1" applyProtection="1">
      <alignment horizontal="center" vertical="center" wrapText="1"/>
    </xf>
    <xf numFmtId="0" fontId="4" fillId="0" borderId="10" xfId="2" applyNumberFormat="1" applyFont="1" applyFill="1" applyBorder="1" applyAlignment="1" applyProtection="1">
      <alignment horizontal="center"/>
    </xf>
    <xf numFmtId="0" fontId="4" fillId="0" borderId="11" xfId="2" applyNumberFormat="1" applyFont="1" applyFill="1" applyBorder="1" applyAlignment="1" applyProtection="1">
      <alignment horizontal="center"/>
    </xf>
    <xf numFmtId="0" fontId="4" fillId="0" borderId="12" xfId="2" applyNumberFormat="1" applyFont="1" applyFill="1" applyBorder="1" applyAlignment="1" applyProtection="1">
      <alignment horizontal="center"/>
    </xf>
    <xf numFmtId="0" fontId="8" fillId="0" borderId="2" xfId="2" applyNumberFormat="1" applyFont="1" applyFill="1" applyBorder="1" applyAlignment="1" applyProtection="1">
      <alignment horizontal="center" vertical="center" wrapText="1"/>
    </xf>
    <xf numFmtId="0" fontId="8" fillId="0" borderId="6" xfId="2" applyNumberFormat="1" applyFont="1" applyFill="1" applyBorder="1" applyAlignment="1" applyProtection="1">
      <alignment horizontal="center" vertical="center" wrapText="1"/>
    </xf>
    <xf numFmtId="0" fontId="8" fillId="0" borderId="14" xfId="2" applyNumberFormat="1" applyFont="1" applyFill="1" applyBorder="1" applyAlignment="1" applyProtection="1">
      <alignment horizontal="center" vertical="center" wrapText="1"/>
    </xf>
    <xf numFmtId="0" fontId="8" fillId="0" borderId="3" xfId="2" applyNumberFormat="1" applyFont="1" applyBorder="1" applyAlignment="1" applyProtection="1">
      <alignment horizontal="center" vertical="center"/>
    </xf>
    <xf numFmtId="0" fontId="8" fillId="0" borderId="4" xfId="2" applyNumberFormat="1" applyFont="1" applyBorder="1" applyAlignment="1" applyProtection="1">
      <alignment horizontal="center" vertical="center"/>
    </xf>
    <xf numFmtId="0" fontId="8" fillId="0" borderId="5" xfId="2" applyNumberFormat="1" applyFont="1" applyBorder="1" applyAlignment="1" applyProtection="1">
      <alignment horizontal="center" vertical="center"/>
    </xf>
    <xf numFmtId="0" fontId="8" fillId="0" borderId="8" xfId="2" applyNumberFormat="1" applyFont="1" applyBorder="1" applyAlignment="1" applyProtection="1">
      <alignment horizontal="center" vertical="center"/>
    </xf>
    <xf numFmtId="0" fontId="8" fillId="0" borderId="0" xfId="2" applyNumberFormat="1" applyFont="1" applyBorder="1" applyAlignment="1" applyProtection="1">
      <alignment horizontal="center" vertical="center"/>
    </xf>
    <xf numFmtId="0" fontId="8" fillId="0" borderId="9" xfId="2" applyNumberFormat="1" applyFont="1" applyBorder="1" applyAlignment="1" applyProtection="1">
      <alignment horizontal="center" vertical="center"/>
    </xf>
    <xf numFmtId="0" fontId="8" fillId="0" borderId="15" xfId="2" applyNumberFormat="1" applyFont="1" applyBorder="1" applyAlignment="1" applyProtection="1">
      <alignment horizontal="center" vertical="center"/>
    </xf>
    <xf numFmtId="0" fontId="8" fillId="0" borderId="16" xfId="2" applyNumberFormat="1" applyFont="1" applyBorder="1" applyAlignment="1" applyProtection="1">
      <alignment horizontal="center" vertical="center"/>
    </xf>
    <xf numFmtId="0" fontId="8" fillId="0" borderId="13" xfId="2" applyNumberFormat="1" applyFont="1" applyBorder="1" applyAlignment="1" applyProtection="1">
      <alignment horizontal="center" vertical="center"/>
    </xf>
    <xf numFmtId="0" fontId="7" fillId="0" borderId="2" xfId="2" applyNumberFormat="1" applyFont="1" applyBorder="1" applyAlignment="1" applyProtection="1">
      <alignment horizontal="center" vertical="center" wrapText="1"/>
    </xf>
    <xf numFmtId="0" fontId="7" fillId="0" borderId="6" xfId="2" applyNumberFormat="1" applyFont="1" applyBorder="1" applyAlignment="1" applyProtection="1">
      <alignment horizontal="center" vertical="center" wrapText="1"/>
    </xf>
    <xf numFmtId="0" fontId="16" fillId="0" borderId="0" xfId="0" applyFont="1" applyAlignment="1">
      <alignment wrapText="1"/>
    </xf>
  </cellXfs>
  <cellStyles count="3">
    <cellStyle name="Prozent" xfId="1" builtinId="5"/>
    <cellStyle name="Standard" xfId="0" builtinId="0"/>
    <cellStyle name="Standard 2" xfId="2"/>
  </cellStyles>
  <dxfs count="35">
    <dxf>
      <font>
        <color rgb="FF9C0006"/>
      </font>
      <fill>
        <patternFill>
          <bgColor rgb="FFFFC7CE"/>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5197475" y="79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8905875" y="73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8905875" y="73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8905875" y="73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8905875" y="73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
  <sheetViews>
    <sheetView tabSelected="1" workbookViewId="0">
      <selection activeCell="B15" sqref="B15"/>
    </sheetView>
  </sheetViews>
  <sheetFormatPr baseColWidth="10" defaultRowHeight="15" x14ac:dyDescent="0.25"/>
  <cols>
    <col min="1" max="1" width="41.5703125" customWidth="1"/>
    <col min="2" max="2" width="22" customWidth="1"/>
    <col min="4" max="30" width="0" hidden="1" customWidth="1"/>
  </cols>
  <sheetData>
    <row r="1" spans="1:35" ht="60.75" customHeight="1" x14ac:dyDescent="0.25">
      <c r="A1" s="169" t="s">
        <v>443</v>
      </c>
      <c r="D1" s="1">
        <v>1990</v>
      </c>
      <c r="E1" s="1">
        <v>1991</v>
      </c>
      <c r="F1" s="1">
        <v>1992</v>
      </c>
      <c r="G1" s="1">
        <v>1993</v>
      </c>
      <c r="H1" s="1">
        <v>1994</v>
      </c>
      <c r="I1" s="1">
        <v>1995</v>
      </c>
      <c r="J1" s="1">
        <v>1996</v>
      </c>
      <c r="K1" s="1">
        <v>1997</v>
      </c>
      <c r="L1" s="1">
        <v>1998</v>
      </c>
      <c r="M1" s="1">
        <v>1999</v>
      </c>
      <c r="N1" s="1">
        <v>2000</v>
      </c>
      <c r="O1" s="1">
        <v>2001</v>
      </c>
      <c r="P1" s="1">
        <v>2002</v>
      </c>
      <c r="Q1" s="1">
        <v>2003</v>
      </c>
      <c r="R1" s="1">
        <v>2004</v>
      </c>
      <c r="S1" s="1">
        <v>2005</v>
      </c>
      <c r="T1" s="1">
        <v>2006</v>
      </c>
      <c r="U1" s="1">
        <v>2007</v>
      </c>
      <c r="V1" s="1">
        <v>2008</v>
      </c>
      <c r="W1" s="1">
        <v>2009</v>
      </c>
      <c r="X1" s="1">
        <v>2010</v>
      </c>
      <c r="Y1" s="1">
        <v>2011</v>
      </c>
      <c r="Z1" s="1">
        <v>2012</v>
      </c>
      <c r="AA1" s="1">
        <v>2013</v>
      </c>
      <c r="AB1" s="1">
        <v>2014</v>
      </c>
      <c r="AC1" s="1">
        <v>2015</v>
      </c>
      <c r="AD1" s="1">
        <v>2016</v>
      </c>
      <c r="AE1" s="1">
        <v>2017</v>
      </c>
      <c r="AF1" s="1">
        <v>2018</v>
      </c>
      <c r="AG1" s="1">
        <v>2019</v>
      </c>
      <c r="AH1" s="1">
        <v>2020</v>
      </c>
      <c r="AI1" s="1">
        <v>2021</v>
      </c>
    </row>
    <row r="2" spans="1:35" x14ac:dyDescent="0.25">
      <c r="A2" s="2"/>
      <c r="B2" s="2" t="s">
        <v>0</v>
      </c>
      <c r="C2" s="2" t="s">
        <v>1</v>
      </c>
      <c r="D2" s="3">
        <v>79047.231755099128</v>
      </c>
      <c r="E2" s="3">
        <v>82711.15641358812</v>
      </c>
      <c r="F2" s="3">
        <v>76142.809066389134</v>
      </c>
      <c r="G2" s="3">
        <v>76517.864017709653</v>
      </c>
      <c r="H2" s="3">
        <v>76725.966560862333</v>
      </c>
      <c r="I2" s="3">
        <v>79953.23792257368</v>
      </c>
      <c r="J2" s="3">
        <v>83112.927197645156</v>
      </c>
      <c r="K2" s="3">
        <v>82719.627088026566</v>
      </c>
      <c r="L2" s="3">
        <v>82012.900400345636</v>
      </c>
      <c r="M2" s="3">
        <v>80455.150260116992</v>
      </c>
      <c r="N2" s="3">
        <v>80619.361858340577</v>
      </c>
      <c r="O2" s="3">
        <v>84514.047288920206</v>
      </c>
      <c r="P2" s="3">
        <v>86267.538467907187</v>
      </c>
      <c r="Q2" s="3">
        <v>91636.303358177567</v>
      </c>
      <c r="R2" s="3">
        <v>91427.896051871896</v>
      </c>
      <c r="S2" s="3">
        <v>92588.579654233574</v>
      </c>
      <c r="T2" s="3">
        <v>90158.666853010887</v>
      </c>
      <c r="U2" s="3">
        <v>87377.950908216124</v>
      </c>
      <c r="V2" s="3">
        <v>86770.818673798291</v>
      </c>
      <c r="W2" s="3">
        <v>80137.031463286243</v>
      </c>
      <c r="X2" s="3">
        <v>84693.292558071829</v>
      </c>
      <c r="Y2" s="3">
        <v>82505.756168844702</v>
      </c>
      <c r="Z2" s="3">
        <v>79788.324719753262</v>
      </c>
      <c r="AA2" s="3">
        <v>80228.517831702295</v>
      </c>
      <c r="AB2" s="3">
        <v>76662.661785274133</v>
      </c>
      <c r="AC2" s="3">
        <v>78884.464562526817</v>
      </c>
      <c r="AD2" s="3">
        <v>79821.26396788517</v>
      </c>
      <c r="AE2" s="3">
        <v>82132.49225618082</v>
      </c>
      <c r="AF2" s="3">
        <v>78854.374924588818</v>
      </c>
      <c r="AG2" s="3">
        <v>79994.137640062429</v>
      </c>
      <c r="AH2" s="3">
        <v>73910.8426787676</v>
      </c>
      <c r="AI2" s="3">
        <v>77532.351179992227</v>
      </c>
    </row>
    <row r="3" spans="1:35" s="7" customFormat="1" x14ac:dyDescent="0.25">
      <c r="A3" s="6"/>
      <c r="B3" s="6" t="s">
        <v>2</v>
      </c>
      <c r="C3" s="6" t="s">
        <v>1</v>
      </c>
      <c r="D3" s="3">
        <v>39.014151145363861</v>
      </c>
      <c r="E3" s="3">
        <v>43.118442141222928</v>
      </c>
      <c r="F3" s="3">
        <v>46.408288753012251</v>
      </c>
      <c r="G3" s="3">
        <v>48.986104726967049</v>
      </c>
      <c r="H3" s="3">
        <v>50.992249500354639</v>
      </c>
      <c r="I3" s="3">
        <v>54.225766375747355</v>
      </c>
      <c r="J3" s="3">
        <v>58.91386455578435</v>
      </c>
      <c r="K3" s="3">
        <v>61.989493481055852</v>
      </c>
      <c r="L3" s="3">
        <v>64.595343352399539</v>
      </c>
      <c r="M3" s="3">
        <v>63.99724900828231</v>
      </c>
      <c r="N3" s="3">
        <v>68.268608562151982</v>
      </c>
      <c r="O3" s="3">
        <v>60.968957804887566</v>
      </c>
      <c r="P3" s="3">
        <v>63.155528895386666</v>
      </c>
      <c r="Q3" s="3">
        <v>63.475100763214222</v>
      </c>
      <c r="R3" s="3">
        <v>65.279595718770906</v>
      </c>
      <c r="S3" s="3">
        <v>67.713277464903541</v>
      </c>
      <c r="T3" s="3">
        <v>72.750573116052891</v>
      </c>
      <c r="U3" s="3">
        <v>74.701564577389959</v>
      </c>
      <c r="V3" s="3">
        <v>71.764288831703965</v>
      </c>
      <c r="W3" s="3">
        <v>68.405009122434862</v>
      </c>
      <c r="X3" s="3">
        <v>64.434998517569468</v>
      </c>
      <c r="Y3" s="3">
        <v>62.527060182855635</v>
      </c>
      <c r="Z3" s="3">
        <v>55.406958568874266</v>
      </c>
      <c r="AA3" s="3">
        <v>55.317221032035889</v>
      </c>
      <c r="AB3" s="3">
        <v>50.512954841750819</v>
      </c>
      <c r="AC3" s="3">
        <v>50.474916310657839</v>
      </c>
      <c r="AD3" s="3">
        <v>47.853348244622907</v>
      </c>
      <c r="AE3" s="3">
        <v>42.803749935981045</v>
      </c>
      <c r="AF3" s="3">
        <v>46.417747239972492</v>
      </c>
      <c r="AG3" s="3">
        <v>46.474368931670114</v>
      </c>
      <c r="AH3" s="3">
        <v>23.441855504504378</v>
      </c>
      <c r="AI3" s="3">
        <v>24.125425987497223</v>
      </c>
    </row>
    <row r="4" spans="1:35" x14ac:dyDescent="0.25">
      <c r="A4" s="2"/>
      <c r="B4" s="2" t="s">
        <v>3</v>
      </c>
      <c r="C4" s="2" t="s">
        <v>1</v>
      </c>
      <c r="D4" s="3">
        <v>13458.13502516639</v>
      </c>
      <c r="E4" s="3">
        <v>14944.388978060417</v>
      </c>
      <c r="F4" s="3">
        <v>14912.283669483424</v>
      </c>
      <c r="G4" s="3">
        <v>15046.071952904727</v>
      </c>
      <c r="H4" s="3">
        <v>15089.609047271089</v>
      </c>
      <c r="I4" s="3">
        <v>15357.75832481661</v>
      </c>
      <c r="J4" s="3">
        <v>16912.249596040492</v>
      </c>
      <c r="K4" s="3">
        <v>15919.163647954643</v>
      </c>
      <c r="L4" s="3">
        <v>17903.265290804138</v>
      </c>
      <c r="M4" s="3">
        <v>17275.97793619705</v>
      </c>
      <c r="N4" s="3">
        <v>18181.157838993091</v>
      </c>
      <c r="O4" s="3">
        <v>19522.769091820304</v>
      </c>
      <c r="P4" s="3">
        <v>21658.070117320247</v>
      </c>
      <c r="Q4" s="3">
        <v>23406.695229874684</v>
      </c>
      <c r="R4" s="3">
        <v>23913.350287171394</v>
      </c>
      <c r="S4" s="3">
        <v>24253.512437560516</v>
      </c>
      <c r="T4" s="3">
        <v>22881.912955731219</v>
      </c>
      <c r="U4" s="3">
        <v>23084.831168113484</v>
      </c>
      <c r="V4" s="3">
        <v>21642.820072367285</v>
      </c>
      <c r="W4" s="3">
        <v>21025.068810919885</v>
      </c>
      <c r="X4" s="3">
        <v>21817.053186154077</v>
      </c>
      <c r="Y4" s="3">
        <v>21077.916944107685</v>
      </c>
      <c r="Z4" s="3">
        <v>21014.492179826098</v>
      </c>
      <c r="AA4" s="3">
        <v>22060.543618350152</v>
      </c>
      <c r="AB4" s="3">
        <v>21466.378347564743</v>
      </c>
      <c r="AC4" s="3">
        <v>21890.925145056459</v>
      </c>
      <c r="AD4" s="3">
        <v>22739.212849014642</v>
      </c>
      <c r="AE4" s="3">
        <v>23433.598257652029</v>
      </c>
      <c r="AF4" s="3">
        <v>23595.019092081438</v>
      </c>
      <c r="AG4" s="3">
        <v>23679.563778695479</v>
      </c>
      <c r="AH4" s="3">
        <v>20542.959877671066</v>
      </c>
      <c r="AI4" s="3">
        <v>21402.531580312174</v>
      </c>
    </row>
    <row r="5" spans="1:35" x14ac:dyDescent="0.25">
      <c r="A5" s="2"/>
      <c r="B5" s="2" t="s">
        <v>4</v>
      </c>
      <c r="C5" s="2" t="s">
        <v>1</v>
      </c>
      <c r="D5" s="3">
        <v>31.130919386896583</v>
      </c>
      <c r="E5" s="3">
        <v>32.964590726850318</v>
      </c>
      <c r="F5" s="3">
        <v>34.437288067306667</v>
      </c>
      <c r="G5" s="3">
        <v>35.271104902747609</v>
      </c>
      <c r="H5" s="3">
        <v>36.522896150535729</v>
      </c>
      <c r="I5" s="3">
        <v>38.185253735127802</v>
      </c>
      <c r="J5" s="3">
        <v>39.796185125998718</v>
      </c>
      <c r="K5" s="3">
        <v>42.358891693968111</v>
      </c>
      <c r="L5" s="3">
        <v>44.12750436654332</v>
      </c>
      <c r="M5" s="3">
        <v>44.761669227528472</v>
      </c>
      <c r="N5" s="3">
        <v>46.956240230430851</v>
      </c>
      <c r="O5" s="3">
        <v>47.746172533497273</v>
      </c>
      <c r="P5" s="3">
        <v>48.435735738529097</v>
      </c>
      <c r="Q5" s="3">
        <v>49.507064001295618</v>
      </c>
      <c r="R5" s="3">
        <v>58.257586689034603</v>
      </c>
      <c r="S5" s="3">
        <v>60.812570708472926</v>
      </c>
      <c r="T5" s="3">
        <v>62.18211288367533</v>
      </c>
      <c r="U5" s="3">
        <v>60.566375641947836</v>
      </c>
      <c r="V5" s="3">
        <v>58.576943053053135</v>
      </c>
      <c r="W5" s="3">
        <v>59.211856233063173</v>
      </c>
      <c r="X5" s="3">
        <v>60.626806378307002</v>
      </c>
      <c r="Y5" s="3">
        <v>64.827794561350544</v>
      </c>
      <c r="Z5" s="3">
        <v>59.111922987431576</v>
      </c>
      <c r="AA5" s="3">
        <v>62.790888701799688</v>
      </c>
      <c r="AB5" s="3">
        <v>69.728992413722196</v>
      </c>
      <c r="AC5" s="3">
        <v>71.230794092404807</v>
      </c>
      <c r="AD5" s="3">
        <v>74.474633529521014</v>
      </c>
      <c r="AE5" s="3">
        <v>78.64050926269644</v>
      </c>
      <c r="AF5" s="3">
        <v>81.138333343912819</v>
      </c>
      <c r="AG5" s="3">
        <v>90.550783066863346</v>
      </c>
      <c r="AH5" s="3">
        <v>24.930120351948421</v>
      </c>
      <c r="AI5" s="3">
        <v>38.095178041777629</v>
      </c>
    </row>
    <row r="7" spans="1:35" x14ac:dyDescent="0.25">
      <c r="A7" s="2" t="s">
        <v>5</v>
      </c>
      <c r="B7" t="s">
        <v>2</v>
      </c>
      <c r="D7" s="4">
        <f>+D3/D$2</f>
        <v>4.9355493265388337E-4</v>
      </c>
      <c r="E7" s="4">
        <f t="shared" ref="E7:AI9" si="0">+E3/E$2</f>
        <v>5.2131349639961339E-4</v>
      </c>
      <c r="F7" s="4">
        <f t="shared" si="0"/>
        <v>6.0949010578988138E-4</v>
      </c>
      <c r="G7" s="4">
        <f t="shared" si="0"/>
        <v>6.4019174288019163E-4</v>
      </c>
      <c r="H7" s="4">
        <f t="shared" si="0"/>
        <v>6.6460224336053683E-4</v>
      </c>
      <c r="I7" s="4">
        <f t="shared" si="0"/>
        <v>6.7821851603132473E-4</v>
      </c>
      <c r="J7" s="4">
        <f t="shared" si="0"/>
        <v>7.0884116998653319E-4</v>
      </c>
      <c r="K7" s="4">
        <f t="shared" si="0"/>
        <v>7.4939280631777241E-4</v>
      </c>
      <c r="L7" s="4">
        <f t="shared" si="0"/>
        <v>7.8762417908740745E-4</v>
      </c>
      <c r="M7" s="4">
        <f t="shared" si="0"/>
        <v>7.9544005326414571E-4</v>
      </c>
      <c r="N7" s="4">
        <f t="shared" si="0"/>
        <v>8.4680164898984711E-4</v>
      </c>
      <c r="O7" s="4">
        <f t="shared" si="0"/>
        <v>7.2140620122544523E-4</v>
      </c>
      <c r="P7" s="4">
        <f t="shared" si="0"/>
        <v>7.3208914983567621E-4</v>
      </c>
      <c r="Q7" s="4">
        <f t="shared" si="0"/>
        <v>6.9268508699123275E-4</v>
      </c>
      <c r="R7" s="4">
        <f t="shared" si="0"/>
        <v>7.1400085245026674E-4</v>
      </c>
      <c r="S7" s="4">
        <f t="shared" si="0"/>
        <v>7.3133509248953443E-4</v>
      </c>
      <c r="T7" s="4">
        <f t="shared" si="0"/>
        <v>8.069171345962882E-4</v>
      </c>
      <c r="U7" s="4">
        <f t="shared" si="0"/>
        <v>8.5492465548726653E-4</v>
      </c>
      <c r="V7" s="4">
        <f t="shared" si="0"/>
        <v>8.2705556924028689E-4</v>
      </c>
      <c r="W7" s="4">
        <f t="shared" si="0"/>
        <v>8.5360048748216665E-4</v>
      </c>
      <c r="X7" s="4">
        <f t="shared" si="0"/>
        <v>7.6080403266159697E-4</v>
      </c>
      <c r="Y7" s="4">
        <f t="shared" si="0"/>
        <v>7.5785088321469996E-4</v>
      </c>
      <c r="Z7" s="4">
        <f t="shared" si="0"/>
        <v>6.9442438807287203E-4</v>
      </c>
      <c r="AA7" s="4">
        <f t="shared" si="0"/>
        <v>6.8949573701556396E-4</v>
      </c>
      <c r="AB7" s="4">
        <f t="shared" si="0"/>
        <v>6.588990476646048E-4</v>
      </c>
      <c r="AC7" s="4">
        <f t="shared" si="0"/>
        <v>6.3985876801698398E-4</v>
      </c>
      <c r="AD7" s="4">
        <f t="shared" si="0"/>
        <v>5.995062702073466E-4</v>
      </c>
      <c r="AE7" s="4">
        <f t="shared" si="0"/>
        <v>5.2115488961994674E-4</v>
      </c>
      <c r="AF7" s="4">
        <f t="shared" si="0"/>
        <v>5.8865151469862512E-4</v>
      </c>
      <c r="AG7" s="4">
        <f t="shared" si="0"/>
        <v>5.8097218499665354E-4</v>
      </c>
      <c r="AH7" s="5">
        <f t="shared" si="0"/>
        <v>3.1716395937180311E-4</v>
      </c>
      <c r="AI7" s="5">
        <f t="shared" si="0"/>
        <v>3.1116592777497194E-4</v>
      </c>
    </row>
    <row r="8" spans="1:35" x14ac:dyDescent="0.25">
      <c r="B8" t="s">
        <v>3</v>
      </c>
      <c r="D8" s="4">
        <f t="shared" ref="D8:S9" si="1">+D4/D$2</f>
        <v>0.17025434953701893</v>
      </c>
      <c r="E8" s="4">
        <f t="shared" si="1"/>
        <v>0.18068165923509313</v>
      </c>
      <c r="F8" s="4">
        <f t="shared" si="1"/>
        <v>0.1958462506483227</v>
      </c>
      <c r="G8" s="4">
        <f t="shared" si="1"/>
        <v>0.19663476164758589</v>
      </c>
      <c r="H8" s="4">
        <f t="shared" si="1"/>
        <v>0.19666886874994743</v>
      </c>
      <c r="I8" s="4">
        <f t="shared" si="1"/>
        <v>0.19208425729660863</v>
      </c>
      <c r="J8" s="4">
        <f t="shared" si="1"/>
        <v>0.20348518775933172</v>
      </c>
      <c r="K8" s="4">
        <f t="shared" si="1"/>
        <v>0.19244723662758023</v>
      </c>
      <c r="L8" s="4">
        <f t="shared" si="1"/>
        <v>0.21829816045292169</v>
      </c>
      <c r="M8" s="4">
        <f t="shared" si="1"/>
        <v>0.21472805507593529</v>
      </c>
      <c r="N8" s="4">
        <f t="shared" si="1"/>
        <v>0.22551850349473013</v>
      </c>
      <c r="O8" s="4">
        <f t="shared" si="1"/>
        <v>0.23100028596523905</v>
      </c>
      <c r="P8" s="4">
        <f t="shared" si="1"/>
        <v>0.25105700825551402</v>
      </c>
      <c r="Q8" s="4">
        <f t="shared" si="1"/>
        <v>0.25543037390307261</v>
      </c>
      <c r="R8" s="4">
        <f t="shared" si="1"/>
        <v>0.26155420084920339</v>
      </c>
      <c r="S8" s="4">
        <f t="shared" si="1"/>
        <v>0.2619492871381523</v>
      </c>
      <c r="T8" s="4">
        <f t="shared" si="0"/>
        <v>0.25379604373516829</v>
      </c>
      <c r="U8" s="4">
        <f t="shared" si="0"/>
        <v>0.26419515367626711</v>
      </c>
      <c r="V8" s="4">
        <f t="shared" si="0"/>
        <v>0.2494250993958024</v>
      </c>
      <c r="W8" s="4">
        <f t="shared" si="0"/>
        <v>0.26236395867186885</v>
      </c>
      <c r="X8" s="4">
        <f t="shared" si="0"/>
        <v>0.25760072051980659</v>
      </c>
      <c r="Y8" s="4">
        <f t="shared" si="0"/>
        <v>0.25547207762053081</v>
      </c>
      <c r="Z8" s="4">
        <f t="shared" si="0"/>
        <v>0.2633780349899178</v>
      </c>
      <c r="AA8" s="4">
        <f t="shared" si="0"/>
        <v>0.27497134702933435</v>
      </c>
      <c r="AB8" s="4">
        <f t="shared" si="0"/>
        <v>0.28001086640704337</v>
      </c>
      <c r="AC8" s="4">
        <f t="shared" si="0"/>
        <v>0.27750616381131527</v>
      </c>
      <c r="AD8" s="4">
        <f t="shared" si="0"/>
        <v>0.28487663209847702</v>
      </c>
      <c r="AE8" s="4">
        <f t="shared" si="0"/>
        <v>0.28531458882995908</v>
      </c>
      <c r="AF8" s="4">
        <f t="shared" si="0"/>
        <v>0.29922270152602409</v>
      </c>
      <c r="AG8" s="4">
        <f t="shared" si="0"/>
        <v>0.29601623915545966</v>
      </c>
      <c r="AH8" s="4">
        <f t="shared" si="0"/>
        <v>0.27794243893220355</v>
      </c>
      <c r="AI8" s="4">
        <f t="shared" si="0"/>
        <v>0.27604646646953807</v>
      </c>
    </row>
    <row r="9" spans="1:35" x14ac:dyDescent="0.25">
      <c r="B9" t="s">
        <v>4</v>
      </c>
      <c r="D9" s="4">
        <f t="shared" si="1"/>
        <v>3.9382681335818452E-4</v>
      </c>
      <c r="E9" s="4">
        <f t="shared" si="0"/>
        <v>3.9855071741488505E-4</v>
      </c>
      <c r="F9" s="4">
        <f t="shared" si="0"/>
        <v>4.5227236149484186E-4</v>
      </c>
      <c r="G9" s="4">
        <f t="shared" si="0"/>
        <v>4.6095255474701047E-4</v>
      </c>
      <c r="H9" s="4">
        <f t="shared" si="0"/>
        <v>4.7601741349930339E-4</v>
      </c>
      <c r="I9" s="4">
        <f t="shared" si="0"/>
        <v>4.7759483827416988E-4</v>
      </c>
      <c r="J9" s="4">
        <f t="shared" si="0"/>
        <v>4.788206415996171E-4</v>
      </c>
      <c r="K9" s="4">
        <f t="shared" si="0"/>
        <v>5.1207788508151339E-4</v>
      </c>
      <c r="L9" s="4">
        <f t="shared" si="0"/>
        <v>5.3805564918610479E-4</v>
      </c>
      <c r="M9" s="4">
        <f t="shared" si="0"/>
        <v>5.5635554818816372E-4</v>
      </c>
      <c r="N9" s="4">
        <f t="shared" si="0"/>
        <v>5.8244371014669512E-4</v>
      </c>
      <c r="O9" s="4">
        <f t="shared" si="0"/>
        <v>5.6494954466293555E-4</v>
      </c>
      <c r="P9" s="4">
        <f t="shared" si="0"/>
        <v>5.6145957794481304E-4</v>
      </c>
      <c r="Q9" s="4">
        <f t="shared" si="0"/>
        <v>5.4025601412344224E-4</v>
      </c>
      <c r="R9" s="4">
        <f t="shared" si="0"/>
        <v>6.3719706134309363E-4</v>
      </c>
      <c r="S9" s="4">
        <f t="shared" si="0"/>
        <v>6.5680422937228092E-4</v>
      </c>
      <c r="T9" s="4">
        <f t="shared" si="0"/>
        <v>6.8969645464094095E-4</v>
      </c>
      <c r="U9" s="4">
        <f t="shared" si="0"/>
        <v>6.9315399379836907E-4</v>
      </c>
      <c r="V9" s="4">
        <f t="shared" si="0"/>
        <v>6.750765285880758E-4</v>
      </c>
      <c r="W9" s="4">
        <f t="shared" si="0"/>
        <v>7.3888257590612558E-4</v>
      </c>
      <c r="X9" s="4">
        <f t="shared" si="0"/>
        <v>7.1583952574209928E-4</v>
      </c>
      <c r="Y9" s="4">
        <f t="shared" si="0"/>
        <v>7.8573662701403616E-4</v>
      </c>
      <c r="Z9" s="4">
        <f t="shared" si="0"/>
        <v>7.4085930736175981E-4</v>
      </c>
      <c r="AA9" s="4">
        <f t="shared" si="0"/>
        <v>7.8265048886379739E-4</v>
      </c>
      <c r="AB9" s="4">
        <f t="shared" si="0"/>
        <v>9.0955610971384505E-4</v>
      </c>
      <c r="AC9" s="4">
        <f t="shared" si="0"/>
        <v>9.0297620054129385E-4</v>
      </c>
      <c r="AD9" s="4">
        <f t="shared" si="0"/>
        <v>9.3301746711859528E-4</v>
      </c>
      <c r="AE9" s="4">
        <f t="shared" si="0"/>
        <v>9.5748353790857247E-4</v>
      </c>
      <c r="AF9" s="4">
        <f t="shared" si="0"/>
        <v>1.028964257487403E-3</v>
      </c>
      <c r="AG9" s="4">
        <f t="shared" si="0"/>
        <v>1.1319677383647921E-3</v>
      </c>
      <c r="AH9" s="5">
        <f t="shared" si="0"/>
        <v>3.3729990686616956E-4</v>
      </c>
      <c r="AI9" s="5">
        <f t="shared" si="0"/>
        <v>4.9134557977403837E-4</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70"/>
  <sheetViews>
    <sheetView zoomScale="80" zoomScaleNormal="80" workbookViewId="0">
      <pane xSplit="4" ySplit="13" topLeftCell="E153" activePane="bottomRight" state="frozen"/>
      <selection pane="topRight" activeCell="E1" sqref="E1"/>
      <selection pane="bottomLeft" activeCell="A14" sqref="A14"/>
      <selection pane="bottomRight" activeCell="A37" sqref="A37:XFD155"/>
    </sheetView>
  </sheetViews>
  <sheetFormatPr baseColWidth="10" defaultColWidth="8.85546875" defaultRowHeight="12.75" x14ac:dyDescent="0.2"/>
  <cols>
    <col min="1" max="1" width="21" style="44" customWidth="1"/>
    <col min="2" max="2" width="15.5703125" style="44" customWidth="1"/>
    <col min="3" max="3" width="46.42578125" style="143" customWidth="1"/>
    <col min="4" max="4" width="7.140625" style="44" customWidth="1"/>
    <col min="5" max="24" width="8.5703125" style="44" customWidth="1"/>
    <col min="25" max="25" width="8.85546875" style="44" customWidth="1"/>
    <col min="26" max="30" width="8.5703125" style="44" customWidth="1"/>
    <col min="31" max="31" width="2.140625" style="44" customWidth="1"/>
    <col min="32" max="37" width="8.5703125" style="44" customWidth="1"/>
    <col min="38" max="38" width="25.5703125" style="44" customWidth="1"/>
    <col min="39" max="16384" width="8.85546875" style="44"/>
  </cols>
  <sheetData>
    <row r="1" spans="1:38" s="12" customFormat="1" ht="22.5" customHeight="1" x14ac:dyDescent="0.2">
      <c r="A1" s="8" t="s">
        <v>6</v>
      </c>
      <c r="B1" s="9"/>
      <c r="C1" s="10"/>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12" customFormat="1" x14ac:dyDescent="0.2">
      <c r="A2" s="13" t="s">
        <v>7</v>
      </c>
      <c r="B2" s="9"/>
      <c r="C2" s="10"/>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12" customFormat="1" ht="5.25" customHeight="1" x14ac:dyDescent="0.2">
      <c r="A3" s="11"/>
      <c r="B3" s="9"/>
      <c r="C3" s="10"/>
      <c r="D3" s="11"/>
      <c r="E3" s="11"/>
      <c r="F3" s="14"/>
      <c r="G3" s="11"/>
      <c r="H3" s="11"/>
      <c r="I3" s="11"/>
      <c r="J3" s="11"/>
      <c r="K3" s="11"/>
      <c r="L3" s="11"/>
      <c r="M3" s="11"/>
      <c r="N3" s="11"/>
      <c r="O3" s="11"/>
      <c r="P3" s="15"/>
      <c r="Q3" s="15"/>
      <c r="R3" s="16"/>
      <c r="S3" s="16"/>
      <c r="T3" s="16"/>
      <c r="U3" s="16"/>
      <c r="V3" s="16"/>
      <c r="W3" s="11"/>
      <c r="X3" s="11"/>
      <c r="Y3" s="11"/>
      <c r="Z3" s="11"/>
      <c r="AA3" s="11"/>
      <c r="AB3" s="11"/>
      <c r="AC3" s="11"/>
      <c r="AD3" s="11"/>
      <c r="AE3" s="11"/>
      <c r="AF3" s="11"/>
      <c r="AG3" s="11"/>
      <c r="AH3" s="11"/>
      <c r="AI3" s="11"/>
      <c r="AJ3" s="11"/>
      <c r="AK3" s="11"/>
      <c r="AL3" s="11"/>
    </row>
    <row r="4" spans="1:38" s="12" customFormat="1" x14ac:dyDescent="0.2">
      <c r="A4" s="17" t="s">
        <v>8</v>
      </c>
      <c r="B4" s="18" t="s">
        <v>9</v>
      </c>
      <c r="C4" s="19" t="s">
        <v>10</v>
      </c>
      <c r="D4" s="11"/>
      <c r="E4" s="11"/>
      <c r="F4" s="11"/>
      <c r="G4" s="11"/>
      <c r="H4" s="11"/>
      <c r="I4" s="11"/>
      <c r="J4" s="11"/>
      <c r="K4" s="11"/>
      <c r="L4" s="11"/>
      <c r="M4" s="11"/>
      <c r="N4" s="11"/>
      <c r="O4" s="11"/>
      <c r="P4" s="15"/>
      <c r="Q4" s="15"/>
      <c r="R4" s="16"/>
      <c r="S4" s="16"/>
      <c r="T4" s="16"/>
      <c r="U4" s="16"/>
      <c r="V4" s="16"/>
      <c r="W4" s="11"/>
      <c r="X4" s="11"/>
      <c r="Y4" s="11"/>
      <c r="Z4" s="11"/>
      <c r="AA4" s="11"/>
      <c r="AB4" s="11"/>
      <c r="AC4" s="11"/>
      <c r="AD4" s="11"/>
      <c r="AE4" s="11"/>
      <c r="AF4" s="11"/>
      <c r="AG4" s="11"/>
      <c r="AH4" s="11"/>
      <c r="AI4" s="11"/>
      <c r="AJ4" s="11"/>
      <c r="AK4" s="11"/>
      <c r="AL4" s="11"/>
    </row>
    <row r="5" spans="1:38" s="12" customFormat="1" x14ac:dyDescent="0.2">
      <c r="A5" s="17" t="s">
        <v>11</v>
      </c>
      <c r="B5" s="20" t="s">
        <v>12</v>
      </c>
      <c r="C5" s="19" t="s">
        <v>13</v>
      </c>
      <c r="D5" s="11"/>
      <c r="E5" s="11"/>
      <c r="F5" s="11"/>
      <c r="G5" s="11"/>
      <c r="H5" s="11"/>
      <c r="I5" s="11"/>
      <c r="J5" s="11"/>
      <c r="K5" s="11"/>
      <c r="L5" s="11"/>
      <c r="M5" s="11"/>
      <c r="N5" s="11"/>
      <c r="O5" s="11"/>
      <c r="P5" s="15"/>
      <c r="Q5" s="15"/>
      <c r="R5" s="16"/>
      <c r="S5" s="16"/>
      <c r="T5" s="16"/>
      <c r="U5" s="16"/>
      <c r="V5" s="16"/>
      <c r="W5" s="11"/>
      <c r="X5" s="11"/>
      <c r="Y5" s="11"/>
      <c r="Z5" s="11"/>
      <c r="AA5" s="11"/>
      <c r="AB5" s="11"/>
      <c r="AC5" s="11"/>
      <c r="AD5" s="11"/>
      <c r="AE5" s="11"/>
      <c r="AF5" s="11"/>
      <c r="AG5" s="11"/>
      <c r="AH5" s="11"/>
      <c r="AI5" s="11"/>
      <c r="AJ5" s="11"/>
      <c r="AK5" s="11"/>
      <c r="AL5" s="11"/>
    </row>
    <row r="6" spans="1:38" s="12" customFormat="1" x14ac:dyDescent="0.2">
      <c r="A6" s="17" t="s">
        <v>14</v>
      </c>
      <c r="B6" s="18">
        <v>2017</v>
      </c>
      <c r="C6" s="19" t="s">
        <v>15</v>
      </c>
      <c r="D6" s="11"/>
      <c r="E6" s="11"/>
      <c r="F6" s="11"/>
      <c r="G6" s="11"/>
      <c r="H6" s="11"/>
      <c r="I6" s="11"/>
      <c r="J6" s="11"/>
      <c r="K6" s="11"/>
      <c r="L6" s="11"/>
      <c r="M6" s="11"/>
      <c r="N6" s="11"/>
      <c r="O6" s="11"/>
      <c r="P6" s="11"/>
      <c r="Q6" s="11"/>
      <c r="R6" s="21"/>
      <c r="S6" s="21"/>
      <c r="T6" s="21"/>
      <c r="U6" s="21"/>
      <c r="V6" s="21"/>
      <c r="W6" s="11"/>
      <c r="X6" s="11"/>
      <c r="Y6" s="11"/>
      <c r="Z6" s="11"/>
      <c r="AA6" s="11"/>
      <c r="AB6" s="11"/>
      <c r="AC6" s="11"/>
      <c r="AD6" s="11"/>
      <c r="AE6" s="11"/>
      <c r="AF6" s="11"/>
      <c r="AG6" s="11"/>
      <c r="AH6" s="11"/>
      <c r="AI6" s="11"/>
      <c r="AJ6" s="11"/>
      <c r="AK6" s="11"/>
      <c r="AL6" s="11"/>
    </row>
    <row r="7" spans="1:38" s="12" customFormat="1" x14ac:dyDescent="0.2">
      <c r="A7" s="17" t="s">
        <v>16</v>
      </c>
      <c r="B7" s="18" t="s">
        <v>17</v>
      </c>
      <c r="C7" s="22" t="s">
        <v>18</v>
      </c>
      <c r="D7" s="15"/>
      <c r="E7" s="15"/>
      <c r="F7" s="15"/>
      <c r="G7" s="15"/>
      <c r="H7" s="15"/>
      <c r="I7" s="15"/>
      <c r="J7" s="15"/>
      <c r="K7" s="15"/>
      <c r="L7" s="15"/>
      <c r="M7" s="15"/>
      <c r="N7" s="15"/>
      <c r="O7" s="15"/>
      <c r="P7" s="15"/>
      <c r="Q7" s="15"/>
      <c r="R7" s="16"/>
      <c r="S7" s="16"/>
      <c r="T7" s="16"/>
      <c r="U7" s="16"/>
      <c r="V7" s="16"/>
      <c r="W7" s="11"/>
      <c r="X7" s="11"/>
      <c r="Y7" s="11"/>
      <c r="Z7" s="11"/>
      <c r="AA7" s="11"/>
      <c r="AB7" s="11"/>
      <c r="AC7" s="11"/>
      <c r="AD7" s="15"/>
      <c r="AE7" s="11"/>
      <c r="AF7" s="11"/>
      <c r="AG7" s="15"/>
      <c r="AH7" s="15"/>
      <c r="AI7" s="15"/>
      <c r="AJ7" s="15"/>
      <c r="AK7" s="15"/>
      <c r="AL7" s="15"/>
    </row>
    <row r="8" spans="1:38" s="27" customFormat="1" ht="6" customHeight="1" x14ac:dyDescent="0.2">
      <c r="A8" s="23"/>
      <c r="B8" s="24"/>
      <c r="C8" s="25"/>
      <c r="D8" s="26"/>
      <c r="E8" s="26"/>
      <c r="F8" s="26"/>
      <c r="G8" s="26"/>
      <c r="H8" s="26"/>
      <c r="I8" s="26"/>
      <c r="J8" s="26"/>
      <c r="K8" s="26"/>
      <c r="L8" s="26"/>
      <c r="M8" s="26"/>
      <c r="N8" s="26"/>
      <c r="O8" s="26"/>
      <c r="P8" s="26"/>
      <c r="Q8" s="26"/>
      <c r="R8" s="16"/>
      <c r="S8" s="16"/>
      <c r="T8" s="16"/>
      <c r="U8" s="16"/>
      <c r="V8" s="16"/>
      <c r="W8" s="11"/>
      <c r="X8" s="11"/>
      <c r="Y8" s="11"/>
      <c r="Z8" s="11"/>
      <c r="AA8" s="11"/>
      <c r="AB8" s="11"/>
      <c r="AC8" s="11"/>
      <c r="AD8" s="11"/>
      <c r="AE8" s="11"/>
      <c r="AF8" s="21"/>
      <c r="AG8" s="15"/>
      <c r="AH8" s="15"/>
      <c r="AI8" s="15"/>
      <c r="AJ8" s="15"/>
      <c r="AK8" s="15"/>
      <c r="AL8" s="15"/>
    </row>
    <row r="9" spans="1:38" s="27" customFormat="1" ht="6" customHeight="1" x14ac:dyDescent="0.2">
      <c r="A9" s="28"/>
      <c r="B9" s="24"/>
      <c r="C9" s="25"/>
      <c r="D9" s="26"/>
      <c r="E9" s="26"/>
      <c r="F9" s="26"/>
      <c r="G9" s="26"/>
      <c r="H9" s="26"/>
      <c r="I9" s="26"/>
      <c r="J9" s="26"/>
      <c r="K9" s="26"/>
      <c r="L9" s="26"/>
      <c r="M9" s="26"/>
      <c r="N9" s="26"/>
      <c r="O9" s="26"/>
      <c r="P9" s="26"/>
      <c r="Q9" s="26"/>
      <c r="R9" s="16"/>
      <c r="S9" s="16"/>
      <c r="T9" s="16"/>
      <c r="U9" s="16"/>
      <c r="V9" s="16"/>
      <c r="W9" s="11"/>
      <c r="X9" s="11"/>
      <c r="Y9" s="11"/>
      <c r="Z9" s="11"/>
      <c r="AA9" s="11"/>
      <c r="AB9" s="11"/>
      <c r="AC9" s="11"/>
      <c r="AD9" s="11"/>
      <c r="AE9" s="11"/>
      <c r="AF9" s="21"/>
      <c r="AG9" s="15"/>
      <c r="AH9" s="15"/>
      <c r="AI9" s="15"/>
      <c r="AJ9" s="15"/>
      <c r="AK9" s="15"/>
      <c r="AL9" s="15"/>
    </row>
    <row r="10" spans="1:38" s="30" customFormat="1" ht="24.75" customHeight="1" x14ac:dyDescent="0.2">
      <c r="A10" s="155" t="str">
        <f>B4&amp;": "&amp;B5&amp;": "&amp;B6</f>
        <v>AT: 07.02.2023: 2017</v>
      </c>
      <c r="B10" s="158" t="s">
        <v>19</v>
      </c>
      <c r="C10" s="159"/>
      <c r="D10" s="160"/>
      <c r="E10" s="145" t="s">
        <v>20</v>
      </c>
      <c r="F10" s="146"/>
      <c r="G10" s="146"/>
      <c r="H10" s="147"/>
      <c r="I10" s="145" t="s">
        <v>21</v>
      </c>
      <c r="J10" s="146"/>
      <c r="K10" s="146"/>
      <c r="L10" s="147"/>
      <c r="M10" s="167" t="s">
        <v>22</v>
      </c>
      <c r="N10" s="145" t="s">
        <v>23</v>
      </c>
      <c r="O10" s="146"/>
      <c r="P10" s="147"/>
      <c r="Q10" s="145" t="s">
        <v>24</v>
      </c>
      <c r="R10" s="146"/>
      <c r="S10" s="146"/>
      <c r="T10" s="146"/>
      <c r="U10" s="146"/>
      <c r="V10" s="147"/>
      <c r="W10" s="145" t="s">
        <v>25</v>
      </c>
      <c r="X10" s="146"/>
      <c r="Y10" s="146"/>
      <c r="Z10" s="146"/>
      <c r="AA10" s="146"/>
      <c r="AB10" s="146"/>
      <c r="AC10" s="146"/>
      <c r="AD10" s="147"/>
      <c r="AE10" s="29"/>
      <c r="AF10" s="151" t="s">
        <v>26</v>
      </c>
      <c r="AG10" s="151"/>
      <c r="AH10" s="151"/>
      <c r="AI10" s="151"/>
      <c r="AJ10" s="151"/>
      <c r="AK10" s="151"/>
      <c r="AL10" s="151"/>
    </row>
    <row r="11" spans="1:38" s="27" customFormat="1" ht="15" customHeight="1" x14ac:dyDescent="0.2">
      <c r="A11" s="156"/>
      <c r="B11" s="161"/>
      <c r="C11" s="162"/>
      <c r="D11" s="163"/>
      <c r="E11" s="148"/>
      <c r="F11" s="149"/>
      <c r="G11" s="149"/>
      <c r="H11" s="150"/>
      <c r="I11" s="148"/>
      <c r="J11" s="149"/>
      <c r="K11" s="149"/>
      <c r="L11" s="150"/>
      <c r="M11" s="168"/>
      <c r="N11" s="148"/>
      <c r="O11" s="149"/>
      <c r="P11" s="150"/>
      <c r="Q11" s="148"/>
      <c r="R11" s="149"/>
      <c r="S11" s="149"/>
      <c r="T11" s="149"/>
      <c r="U11" s="149"/>
      <c r="V11" s="150"/>
      <c r="W11" s="31"/>
      <c r="X11" s="152" t="s">
        <v>27</v>
      </c>
      <c r="Y11" s="153"/>
      <c r="Z11" s="153"/>
      <c r="AA11" s="153"/>
      <c r="AB11" s="154"/>
      <c r="AC11" s="32"/>
      <c r="AD11" s="33"/>
      <c r="AE11" s="34"/>
      <c r="AF11" s="151"/>
      <c r="AG11" s="151"/>
      <c r="AH11" s="151"/>
      <c r="AI11" s="151"/>
      <c r="AJ11" s="151"/>
      <c r="AK11" s="151"/>
      <c r="AL11" s="151"/>
    </row>
    <row r="12" spans="1:38" s="27" customFormat="1" ht="52.5" customHeight="1" x14ac:dyDescent="0.2">
      <c r="A12" s="157"/>
      <c r="B12" s="164"/>
      <c r="C12" s="165"/>
      <c r="D12" s="166"/>
      <c r="E12" s="35" t="s">
        <v>28</v>
      </c>
      <c r="F12" s="35" t="s">
        <v>29</v>
      </c>
      <c r="G12" s="35" t="s">
        <v>30</v>
      </c>
      <c r="H12" s="35" t="s">
        <v>31</v>
      </c>
      <c r="I12" s="35" t="s">
        <v>32</v>
      </c>
      <c r="J12" s="36" t="s">
        <v>33</v>
      </c>
      <c r="K12" s="36" t="s">
        <v>34</v>
      </c>
      <c r="L12" s="37" t="s">
        <v>35</v>
      </c>
      <c r="M12" s="38" t="s">
        <v>36</v>
      </c>
      <c r="N12" s="36" t="s">
        <v>37</v>
      </c>
      <c r="O12" s="36" t="s">
        <v>38</v>
      </c>
      <c r="P12" s="36" t="s">
        <v>39</v>
      </c>
      <c r="Q12" s="36" t="s">
        <v>40</v>
      </c>
      <c r="R12" s="36" t="s">
        <v>41</v>
      </c>
      <c r="S12" s="36" t="s">
        <v>42</v>
      </c>
      <c r="T12" s="36" t="s">
        <v>43</v>
      </c>
      <c r="U12" s="36" t="s">
        <v>44</v>
      </c>
      <c r="V12" s="36" t="s">
        <v>45</v>
      </c>
      <c r="W12" s="38" t="s">
        <v>46</v>
      </c>
      <c r="X12" s="35" t="s">
        <v>47</v>
      </c>
      <c r="Y12" s="35" t="s">
        <v>48</v>
      </c>
      <c r="Z12" s="35" t="s">
        <v>49</v>
      </c>
      <c r="AA12" s="35" t="s">
        <v>50</v>
      </c>
      <c r="AB12" s="35" t="s">
        <v>51</v>
      </c>
      <c r="AC12" s="36" t="s">
        <v>52</v>
      </c>
      <c r="AD12" s="36" t="s">
        <v>53</v>
      </c>
      <c r="AE12" s="39"/>
      <c r="AF12" s="38" t="s">
        <v>54</v>
      </c>
      <c r="AG12" s="38" t="s">
        <v>55</v>
      </c>
      <c r="AH12" s="38" t="s">
        <v>56</v>
      </c>
      <c r="AI12" s="38" t="s">
        <v>57</v>
      </c>
      <c r="AJ12" s="38" t="s">
        <v>58</v>
      </c>
      <c r="AK12" s="38" t="s">
        <v>59</v>
      </c>
      <c r="AL12" s="40" t="s">
        <v>60</v>
      </c>
    </row>
    <row r="13" spans="1:38" ht="37.5" customHeight="1" x14ac:dyDescent="0.2">
      <c r="A13" s="41" t="s">
        <v>61</v>
      </c>
      <c r="B13" s="41" t="s">
        <v>62</v>
      </c>
      <c r="C13" s="42" t="s">
        <v>63</v>
      </c>
      <c r="D13" s="41" t="s">
        <v>64</v>
      </c>
      <c r="E13" s="41" t="s">
        <v>1</v>
      </c>
      <c r="F13" s="41" t="s">
        <v>1</v>
      </c>
      <c r="G13" s="41" t="s">
        <v>1</v>
      </c>
      <c r="H13" s="41" t="s">
        <v>1</v>
      </c>
      <c r="I13" s="41" t="s">
        <v>1</v>
      </c>
      <c r="J13" s="41" t="s">
        <v>1</v>
      </c>
      <c r="K13" s="41" t="s">
        <v>1</v>
      </c>
      <c r="L13" s="41" t="s">
        <v>1</v>
      </c>
      <c r="M13" s="41" t="s">
        <v>1</v>
      </c>
      <c r="N13" s="41" t="s">
        <v>65</v>
      </c>
      <c r="O13" s="41" t="s">
        <v>65</v>
      </c>
      <c r="P13" s="41" t="s">
        <v>65</v>
      </c>
      <c r="Q13" s="41" t="s">
        <v>65</v>
      </c>
      <c r="R13" s="41" t="s">
        <v>65</v>
      </c>
      <c r="S13" s="41" t="s">
        <v>65</v>
      </c>
      <c r="T13" s="41" t="s">
        <v>65</v>
      </c>
      <c r="U13" s="41" t="s">
        <v>65</v>
      </c>
      <c r="V13" s="41" t="s">
        <v>65</v>
      </c>
      <c r="W13" s="41" t="s">
        <v>66</v>
      </c>
      <c r="X13" s="41" t="s">
        <v>65</v>
      </c>
      <c r="Y13" s="41" t="s">
        <v>65</v>
      </c>
      <c r="Z13" s="41" t="s">
        <v>65</v>
      </c>
      <c r="AA13" s="41" t="s">
        <v>65</v>
      </c>
      <c r="AB13" s="41" t="s">
        <v>65</v>
      </c>
      <c r="AC13" s="41" t="s">
        <v>67</v>
      </c>
      <c r="AD13" s="41" t="s">
        <v>67</v>
      </c>
      <c r="AE13" s="43"/>
      <c r="AF13" s="41" t="s">
        <v>68</v>
      </c>
      <c r="AG13" s="41" t="s">
        <v>68</v>
      </c>
      <c r="AH13" s="41" t="s">
        <v>68</v>
      </c>
      <c r="AI13" s="41" t="s">
        <v>68</v>
      </c>
      <c r="AJ13" s="41" t="s">
        <v>68</v>
      </c>
      <c r="AK13" s="41"/>
      <c r="AL13" s="41"/>
    </row>
    <row r="14" spans="1:38" s="27" customFormat="1" ht="26.25" hidden="1" customHeight="1" x14ac:dyDescent="0.2">
      <c r="A14" s="45" t="s">
        <v>69</v>
      </c>
      <c r="B14" s="45" t="s">
        <v>70</v>
      </c>
      <c r="C14" s="46" t="s">
        <v>71</v>
      </c>
      <c r="D14" s="47"/>
      <c r="E14" s="48">
        <v>10.047824840312153</v>
      </c>
      <c r="F14" s="48">
        <v>0.33450417809365884</v>
      </c>
      <c r="G14" s="48">
        <v>0.99433980723563009</v>
      </c>
      <c r="H14" s="48">
        <v>0.36647944417137995</v>
      </c>
      <c r="I14" s="48">
        <v>0.89588716716451422</v>
      </c>
      <c r="J14" s="48">
        <v>1.0730701889403649</v>
      </c>
      <c r="K14" s="48">
        <v>1.188696924903049</v>
      </c>
      <c r="L14" s="48" t="s">
        <v>72</v>
      </c>
      <c r="M14" s="48">
        <v>4.211435548938729</v>
      </c>
      <c r="N14" s="48">
        <v>2.0323814183709668</v>
      </c>
      <c r="O14" s="48">
        <v>0.1520726879553036</v>
      </c>
      <c r="P14" s="48">
        <v>0.18198358883792035</v>
      </c>
      <c r="Q14" s="48" t="s">
        <v>72</v>
      </c>
      <c r="R14" s="48" t="s">
        <v>72</v>
      </c>
      <c r="S14" s="48" t="s">
        <v>72</v>
      </c>
      <c r="T14" s="48" t="s">
        <v>72</v>
      </c>
      <c r="U14" s="48" t="s">
        <v>72</v>
      </c>
      <c r="V14" s="48" t="s">
        <v>72</v>
      </c>
      <c r="W14" s="48">
        <v>1.3927254585346431</v>
      </c>
      <c r="X14" s="48">
        <v>2.1186471954115899E-2</v>
      </c>
      <c r="Y14" s="48">
        <v>1.0060309927920166E-3</v>
      </c>
      <c r="Z14" s="48">
        <v>4.5839265631833416E-4</v>
      </c>
      <c r="AA14" s="48">
        <v>9.606302502300774E-4</v>
      </c>
      <c r="AB14" s="48">
        <v>2.3611525853456335E-2</v>
      </c>
      <c r="AC14" s="48">
        <v>0.50666376083023745</v>
      </c>
      <c r="AD14" s="48">
        <v>0.21830807075103317</v>
      </c>
      <c r="AE14" s="49"/>
      <c r="AF14" s="50">
        <v>2808.5458957830706</v>
      </c>
      <c r="AG14" s="50">
        <v>14551.179728521001</v>
      </c>
      <c r="AH14" s="50">
        <v>92585.552284783073</v>
      </c>
      <c r="AI14" s="50">
        <v>62227.773291344914</v>
      </c>
      <c r="AJ14" s="50">
        <v>22873.542931212112</v>
      </c>
      <c r="AK14" s="50"/>
      <c r="AL14" s="51" t="s">
        <v>68</v>
      </c>
    </row>
    <row r="15" spans="1:38" s="27" customFormat="1" ht="26.25" hidden="1" customHeight="1" x14ac:dyDescent="0.2">
      <c r="A15" s="45" t="s">
        <v>73</v>
      </c>
      <c r="B15" s="45" t="s">
        <v>74</v>
      </c>
      <c r="C15" s="46" t="s">
        <v>75</v>
      </c>
      <c r="D15" s="47"/>
      <c r="E15" s="48">
        <v>0.99299999999999999</v>
      </c>
      <c r="F15" s="48" t="s">
        <v>76</v>
      </c>
      <c r="G15" s="48">
        <v>0.35499999999999998</v>
      </c>
      <c r="H15" s="48">
        <v>8.4217237040973461E-2</v>
      </c>
      <c r="I15" s="48">
        <v>3.3760842105263165E-2</v>
      </c>
      <c r="J15" s="48">
        <v>4.0091000000000009E-2</v>
      </c>
      <c r="K15" s="48">
        <v>4.2201052631578952E-2</v>
      </c>
      <c r="L15" s="48" t="s">
        <v>72</v>
      </c>
      <c r="M15" s="48">
        <v>0.32800000000000001</v>
      </c>
      <c r="N15" s="48">
        <v>0.43498315702613782</v>
      </c>
      <c r="O15" s="48">
        <v>0.14485435511411635</v>
      </c>
      <c r="P15" s="48">
        <v>1.6817196742096939E-2</v>
      </c>
      <c r="Q15" s="48" t="s">
        <v>72</v>
      </c>
      <c r="R15" s="48" t="s">
        <v>72</v>
      </c>
      <c r="S15" s="48" t="s">
        <v>72</v>
      </c>
      <c r="T15" s="48" t="s">
        <v>72</v>
      </c>
      <c r="U15" s="48" t="s">
        <v>72</v>
      </c>
      <c r="V15" s="48" t="s">
        <v>72</v>
      </c>
      <c r="W15" s="48">
        <v>1.683872417882637E-2</v>
      </c>
      <c r="X15" s="48">
        <v>9.1562932138787912E-5</v>
      </c>
      <c r="Y15" s="48">
        <v>1.0188052212365918E-3</v>
      </c>
      <c r="Z15" s="48">
        <v>9.479697220874635E-4</v>
      </c>
      <c r="AA15" s="48">
        <v>1.4216540838804549E-3</v>
      </c>
      <c r="AB15" s="48">
        <v>3.4799919593432975E-3</v>
      </c>
      <c r="AC15" s="48">
        <v>2.6881331720244529E-3</v>
      </c>
      <c r="AD15" s="48">
        <v>1.5154851760943732E-6</v>
      </c>
      <c r="AE15" s="49"/>
      <c r="AF15" s="50">
        <v>31208.186296255866</v>
      </c>
      <c r="AG15" s="50">
        <v>0</v>
      </c>
      <c r="AH15" s="50">
        <v>7122.596629229929</v>
      </c>
      <c r="AI15" s="50">
        <v>0</v>
      </c>
      <c r="AJ15" s="50">
        <v>0</v>
      </c>
      <c r="AK15" s="50"/>
      <c r="AL15" s="51" t="s">
        <v>68</v>
      </c>
    </row>
    <row r="16" spans="1:38" s="27" customFormat="1" ht="26.25" hidden="1" customHeight="1" x14ac:dyDescent="0.2">
      <c r="A16" s="45" t="s">
        <v>73</v>
      </c>
      <c r="B16" s="45" t="s">
        <v>77</v>
      </c>
      <c r="C16" s="46" t="s">
        <v>78</v>
      </c>
      <c r="D16" s="47"/>
      <c r="E16" s="48">
        <v>0.70069243248082858</v>
      </c>
      <c r="F16" s="48">
        <v>2.335641441602762E-3</v>
      </c>
      <c r="G16" s="48">
        <v>1.4013848649616571E-3</v>
      </c>
      <c r="H16" s="48">
        <v>4.671282883205524E-3</v>
      </c>
      <c r="I16" s="48">
        <v>7.9686149946002094E-2</v>
      </c>
      <c r="J16" s="48">
        <v>8.003649616224251E-2</v>
      </c>
      <c r="K16" s="48">
        <v>8.0270060306402782E-2</v>
      </c>
      <c r="L16" s="48" t="s">
        <v>72</v>
      </c>
      <c r="M16" s="48">
        <v>4.6712828832055242E-2</v>
      </c>
      <c r="N16" s="48">
        <v>7.0069243248082858E-6</v>
      </c>
      <c r="O16" s="48">
        <v>1.1678207208013809E-6</v>
      </c>
      <c r="P16" s="48">
        <v>3.269898018243867E-4</v>
      </c>
      <c r="Q16" s="48" t="s">
        <v>72</v>
      </c>
      <c r="R16" s="48" t="s">
        <v>72</v>
      </c>
      <c r="S16" s="48" t="s">
        <v>72</v>
      </c>
      <c r="T16" s="48" t="s">
        <v>72</v>
      </c>
      <c r="U16" s="48" t="s">
        <v>72</v>
      </c>
      <c r="V16" s="48" t="s">
        <v>72</v>
      </c>
      <c r="W16" s="48">
        <v>9.3425657664110494E-4</v>
      </c>
      <c r="X16" s="48">
        <v>2.6159184145950939E-6</v>
      </c>
      <c r="Y16" s="48">
        <v>7.3806269554647278E-6</v>
      </c>
      <c r="Z16" s="48">
        <v>5.1851240003581318E-6</v>
      </c>
      <c r="AA16" s="48">
        <v>3.9051924903598177E-5</v>
      </c>
      <c r="AB16" s="48">
        <v>5.423359427401614E-5</v>
      </c>
      <c r="AC16" s="48">
        <v>1.8685131532822095E-4</v>
      </c>
      <c r="AD16" s="48">
        <v>8.4083091897699439E-8</v>
      </c>
      <c r="AE16" s="49"/>
      <c r="AF16" s="50">
        <v>0</v>
      </c>
      <c r="AG16" s="50">
        <v>0</v>
      </c>
      <c r="AH16" s="50">
        <v>4671.2828832055238</v>
      </c>
      <c r="AI16" s="50">
        <v>34.838810400000007</v>
      </c>
      <c r="AJ16" s="50">
        <v>0</v>
      </c>
      <c r="AK16" s="50"/>
      <c r="AL16" s="51" t="s">
        <v>68</v>
      </c>
    </row>
    <row r="17" spans="1:38" s="12" customFormat="1" ht="26.25" hidden="1" customHeight="1" x14ac:dyDescent="0.2">
      <c r="A17" s="45" t="s">
        <v>73</v>
      </c>
      <c r="B17" s="45" t="s">
        <v>79</v>
      </c>
      <c r="C17" s="46" t="s">
        <v>80</v>
      </c>
      <c r="D17" s="47"/>
      <c r="E17" s="48">
        <v>3.7217307676484177</v>
      </c>
      <c r="F17" s="48">
        <v>0.22757234896326842</v>
      </c>
      <c r="G17" s="48">
        <v>4.8723830922306108</v>
      </c>
      <c r="H17" s="48">
        <v>2.0211277078076399E-2</v>
      </c>
      <c r="I17" s="48">
        <v>1.0037747755444396E-2</v>
      </c>
      <c r="J17" s="48">
        <v>1.2045297306533274E-2</v>
      </c>
      <c r="K17" s="48">
        <v>1.338366367392586E-2</v>
      </c>
      <c r="L17" s="48" t="s">
        <v>72</v>
      </c>
      <c r="M17" s="48">
        <v>144.98927772392315</v>
      </c>
      <c r="N17" s="48">
        <v>0.14733629695230691</v>
      </c>
      <c r="O17" s="48">
        <v>3.1317087478167638E-3</v>
      </c>
      <c r="P17" s="48">
        <v>6.1781836614475212E-4</v>
      </c>
      <c r="Q17" s="48" t="s">
        <v>72</v>
      </c>
      <c r="R17" s="48" t="s">
        <v>72</v>
      </c>
      <c r="S17" s="48" t="s">
        <v>72</v>
      </c>
      <c r="T17" s="48" t="s">
        <v>72</v>
      </c>
      <c r="U17" s="48" t="s">
        <v>72</v>
      </c>
      <c r="V17" s="48" t="s">
        <v>72</v>
      </c>
      <c r="W17" s="48">
        <v>2.4602234236198561E-2</v>
      </c>
      <c r="X17" s="48">
        <v>8.91315282992694E-5</v>
      </c>
      <c r="Y17" s="48">
        <v>1.3872951178649668E-4</v>
      </c>
      <c r="Z17" s="48">
        <v>4.9535995855679454E-5</v>
      </c>
      <c r="AA17" s="48">
        <v>3.9739001270730185E-5</v>
      </c>
      <c r="AB17" s="48">
        <v>3.171360372121757E-4</v>
      </c>
      <c r="AC17" s="48">
        <v>4.144726751342624E-3</v>
      </c>
      <c r="AD17" s="48">
        <v>2.2034442777325518E-2</v>
      </c>
      <c r="AE17" s="49"/>
      <c r="AF17" s="50">
        <v>95.169737132671926</v>
      </c>
      <c r="AG17" s="50">
        <v>5803.913033332813</v>
      </c>
      <c r="AH17" s="50">
        <v>19861.282363404483</v>
      </c>
      <c r="AI17" s="50">
        <v>11.027477955117586</v>
      </c>
      <c r="AJ17" s="50">
        <v>0</v>
      </c>
      <c r="AK17" s="50"/>
      <c r="AL17" s="51" t="s">
        <v>68</v>
      </c>
    </row>
    <row r="18" spans="1:38" s="12" customFormat="1" ht="26.25" hidden="1" customHeight="1" x14ac:dyDescent="0.2">
      <c r="A18" s="45" t="s">
        <v>73</v>
      </c>
      <c r="B18" s="45" t="s">
        <v>81</v>
      </c>
      <c r="C18" s="46" t="s">
        <v>82</v>
      </c>
      <c r="D18" s="47"/>
      <c r="E18" s="48">
        <v>0.23854633789540022</v>
      </c>
      <c r="F18" s="48">
        <v>3.5300032815494624E-3</v>
      </c>
      <c r="G18" s="48">
        <v>0.10555028522159424</v>
      </c>
      <c r="H18" s="48">
        <v>5.5114406026985337E-3</v>
      </c>
      <c r="I18" s="48">
        <v>7.2299053176644798E-3</v>
      </c>
      <c r="J18" s="48">
        <v>8.6704727688188769E-3</v>
      </c>
      <c r="K18" s="48">
        <v>9.6338586320209741E-3</v>
      </c>
      <c r="L18" s="48" t="s">
        <v>72</v>
      </c>
      <c r="M18" s="48">
        <v>4.7492849228923641E-2</v>
      </c>
      <c r="N18" s="48">
        <v>2.7348855729821594E-3</v>
      </c>
      <c r="O18" s="48">
        <v>1.937233309393433E-3</v>
      </c>
      <c r="P18" s="48">
        <v>9.3082303934359956E-4</v>
      </c>
      <c r="Q18" s="48" t="s">
        <v>72</v>
      </c>
      <c r="R18" s="48" t="s">
        <v>72</v>
      </c>
      <c r="S18" s="48" t="s">
        <v>72</v>
      </c>
      <c r="T18" s="48" t="s">
        <v>72</v>
      </c>
      <c r="U18" s="48" t="s">
        <v>72</v>
      </c>
      <c r="V18" s="48" t="s">
        <v>72</v>
      </c>
      <c r="W18" s="48">
        <v>3.787386052433464E-2</v>
      </c>
      <c r="X18" s="48">
        <v>9.6455905136271975E-5</v>
      </c>
      <c r="Y18" s="48">
        <v>1.456654923291016E-4</v>
      </c>
      <c r="Z18" s="48">
        <v>5.6801223140206603E-5</v>
      </c>
      <c r="AA18" s="48">
        <v>4.9907291509497715E-5</v>
      </c>
      <c r="AB18" s="48">
        <v>3.4882991211507785E-4</v>
      </c>
      <c r="AC18" s="48">
        <v>1.4489148914773311E-3</v>
      </c>
      <c r="AD18" s="48">
        <v>1.8835830049954965E-2</v>
      </c>
      <c r="AE18" s="49"/>
      <c r="AF18" s="50">
        <v>240.02406033242514</v>
      </c>
      <c r="AG18" s="50">
        <v>109.83075827445903</v>
      </c>
      <c r="AH18" s="50">
        <v>4798.910092160424</v>
      </c>
      <c r="AI18" s="50">
        <v>18.520669995032286</v>
      </c>
      <c r="AJ18" s="50">
        <v>16.751093229999999</v>
      </c>
      <c r="AK18" s="50"/>
      <c r="AL18" s="51" t="s">
        <v>68</v>
      </c>
    </row>
    <row r="19" spans="1:38" s="12" customFormat="1" ht="26.25" hidden="1" customHeight="1" x14ac:dyDescent="0.2">
      <c r="A19" s="45" t="s">
        <v>73</v>
      </c>
      <c r="B19" s="45" t="s">
        <v>83</v>
      </c>
      <c r="C19" s="46" t="s">
        <v>84</v>
      </c>
      <c r="D19" s="47"/>
      <c r="E19" s="48">
        <v>1.5377021184873867</v>
      </c>
      <c r="F19" s="48">
        <v>5.7746654501870366E-2</v>
      </c>
      <c r="G19" s="48">
        <v>0.33939838880097628</v>
      </c>
      <c r="H19" s="48">
        <v>3.3977193932773701E-2</v>
      </c>
      <c r="I19" s="48">
        <v>0.18215551997759721</v>
      </c>
      <c r="J19" s="48">
        <v>0.2182486567747276</v>
      </c>
      <c r="K19" s="48">
        <v>0.24231281612391956</v>
      </c>
      <c r="L19" s="48" t="s">
        <v>72</v>
      </c>
      <c r="M19" s="48">
        <v>0.59558473697526537</v>
      </c>
      <c r="N19" s="48">
        <v>0.27725552950191873</v>
      </c>
      <c r="O19" s="48">
        <v>1.2418551078586446E-2</v>
      </c>
      <c r="P19" s="48">
        <v>1.1578589260943005E-2</v>
      </c>
      <c r="Q19" s="48" t="s">
        <v>72</v>
      </c>
      <c r="R19" s="48" t="s">
        <v>72</v>
      </c>
      <c r="S19" s="48" t="s">
        <v>72</v>
      </c>
      <c r="T19" s="48" t="s">
        <v>72</v>
      </c>
      <c r="U19" s="48" t="s">
        <v>72</v>
      </c>
      <c r="V19" s="48" t="s">
        <v>72</v>
      </c>
      <c r="W19" s="48">
        <v>0.53206621400500542</v>
      </c>
      <c r="X19" s="48">
        <v>5.123713994207104E-3</v>
      </c>
      <c r="Y19" s="48">
        <v>8.8100291742141418E-3</v>
      </c>
      <c r="Z19" s="48">
        <v>3.7115356009637178E-3</v>
      </c>
      <c r="AA19" s="48">
        <v>3.8004908998055019E-3</v>
      </c>
      <c r="AB19" s="48">
        <v>2.144576966919046E-2</v>
      </c>
      <c r="AC19" s="48">
        <v>7.8184058928895739E-2</v>
      </c>
      <c r="AD19" s="48">
        <v>0.38897630330257366</v>
      </c>
      <c r="AE19" s="49"/>
      <c r="AF19" s="50">
        <v>733.9178352716192</v>
      </c>
      <c r="AG19" s="50">
        <v>2174.7901225859646</v>
      </c>
      <c r="AH19" s="50">
        <v>20554.991073527097</v>
      </c>
      <c r="AI19" s="50">
        <v>2931.169340853246</v>
      </c>
      <c r="AJ19" s="50">
        <v>3023.3368508870035</v>
      </c>
      <c r="AK19" s="50"/>
      <c r="AL19" s="51" t="s">
        <v>68</v>
      </c>
    </row>
    <row r="20" spans="1:38" s="12" customFormat="1" ht="26.25" hidden="1" customHeight="1" x14ac:dyDescent="0.2">
      <c r="A20" s="45" t="s">
        <v>73</v>
      </c>
      <c r="B20" s="45" t="s">
        <v>85</v>
      </c>
      <c r="C20" s="46" t="s">
        <v>86</v>
      </c>
      <c r="D20" s="47"/>
      <c r="E20" s="48">
        <v>4.2377233128202221</v>
      </c>
      <c r="F20" s="48">
        <v>0.23815825912797703</v>
      </c>
      <c r="G20" s="48">
        <v>0.94000000000000006</v>
      </c>
      <c r="H20" s="48">
        <v>5.7723050357647424E-2</v>
      </c>
      <c r="I20" s="48">
        <v>0.16960923036234452</v>
      </c>
      <c r="J20" s="48">
        <v>0.20627301549018778</v>
      </c>
      <c r="K20" s="48">
        <v>0.22918973204785306</v>
      </c>
      <c r="L20" s="48" t="s">
        <v>72</v>
      </c>
      <c r="M20" s="48">
        <v>1.9116694896024089</v>
      </c>
      <c r="N20" s="48">
        <v>0.28601907746075272</v>
      </c>
      <c r="O20" s="48">
        <v>4.1685055662251246E-2</v>
      </c>
      <c r="P20" s="48">
        <v>7.6575708822665886E-2</v>
      </c>
      <c r="Q20" s="48" t="s">
        <v>72</v>
      </c>
      <c r="R20" s="48" t="s">
        <v>72</v>
      </c>
      <c r="S20" s="48" t="s">
        <v>72</v>
      </c>
      <c r="T20" s="48" t="s">
        <v>72</v>
      </c>
      <c r="U20" s="48" t="s">
        <v>72</v>
      </c>
      <c r="V20" s="48" t="s">
        <v>72</v>
      </c>
      <c r="W20" s="48">
        <v>0.58700455469793944</v>
      </c>
      <c r="X20" s="48">
        <v>8.0311692708107411E-4</v>
      </c>
      <c r="Y20" s="48">
        <v>1.6753856764113546E-3</v>
      </c>
      <c r="Z20" s="48">
        <v>5.7805605618693452E-4</v>
      </c>
      <c r="AA20" s="48">
        <v>5.3048611225353203E-4</v>
      </c>
      <c r="AB20" s="48">
        <v>3.5870447719328954E-3</v>
      </c>
      <c r="AC20" s="48">
        <v>0.11737248184114391</v>
      </c>
      <c r="AD20" s="48">
        <v>0.76973016983012366</v>
      </c>
      <c r="AE20" s="49"/>
      <c r="AF20" s="50">
        <v>221.67224262660292</v>
      </c>
      <c r="AG20" s="50">
        <v>4438.5577125887303</v>
      </c>
      <c r="AH20" s="50">
        <v>24350.312842281455</v>
      </c>
      <c r="AI20" s="50">
        <v>36587.471771214899</v>
      </c>
      <c r="AJ20" s="50">
        <v>177.93302669751819</v>
      </c>
      <c r="AK20" s="50"/>
      <c r="AL20" s="51" t="s">
        <v>68</v>
      </c>
    </row>
    <row r="21" spans="1:38" s="12" customFormat="1" ht="26.25" hidden="1" customHeight="1" x14ac:dyDescent="0.2">
      <c r="A21" s="45" t="s">
        <v>73</v>
      </c>
      <c r="B21" s="45" t="s">
        <v>87</v>
      </c>
      <c r="C21" s="46" t="s">
        <v>88</v>
      </c>
      <c r="D21" s="47"/>
      <c r="E21" s="48">
        <v>0.71038771513878685</v>
      </c>
      <c r="F21" s="48">
        <v>1.0198204726526022E-2</v>
      </c>
      <c r="G21" s="48">
        <v>0.14858795088458074</v>
      </c>
      <c r="H21" s="48">
        <v>1.6237801378568149E-2</v>
      </c>
      <c r="I21" s="48">
        <v>2.34960673954402E-2</v>
      </c>
      <c r="J21" s="48">
        <v>2.8193965512828236E-2</v>
      </c>
      <c r="K21" s="48">
        <v>3.1325897591086935E-2</v>
      </c>
      <c r="L21" s="48" t="s">
        <v>72</v>
      </c>
      <c r="M21" s="48">
        <v>0.11746177359396889</v>
      </c>
      <c r="N21" s="48">
        <v>6.807282943087029E-3</v>
      </c>
      <c r="O21" s="48">
        <v>6.6213554541778852E-4</v>
      </c>
      <c r="P21" s="48">
        <v>1.5527980543332506E-3</v>
      </c>
      <c r="Q21" s="48" t="s">
        <v>72</v>
      </c>
      <c r="R21" s="48" t="s">
        <v>72</v>
      </c>
      <c r="S21" s="48" t="s">
        <v>72</v>
      </c>
      <c r="T21" s="48" t="s">
        <v>72</v>
      </c>
      <c r="U21" s="48" t="s">
        <v>72</v>
      </c>
      <c r="V21" s="48" t="s">
        <v>72</v>
      </c>
      <c r="W21" s="48">
        <v>3.9060741133372302E-2</v>
      </c>
      <c r="X21" s="48">
        <v>3.6126643349241634E-4</v>
      </c>
      <c r="Y21" s="48">
        <v>6.1165779483133708E-4</v>
      </c>
      <c r="Z21" s="48">
        <v>1.8715274582287218E-4</v>
      </c>
      <c r="AA21" s="48">
        <v>1.4994690624739503E-4</v>
      </c>
      <c r="AB21" s="48">
        <v>1.3100238803940201E-3</v>
      </c>
      <c r="AC21" s="48">
        <v>5.3665502273320806E-3</v>
      </c>
      <c r="AD21" s="48">
        <v>3.0060006004417644E-2</v>
      </c>
      <c r="AE21" s="49"/>
      <c r="AF21" s="50">
        <v>644.50768626223862</v>
      </c>
      <c r="AG21" s="50">
        <v>167.68791170805002</v>
      </c>
      <c r="AH21" s="50">
        <v>13307.357618177664</v>
      </c>
      <c r="AI21" s="50">
        <v>451.37051425561111</v>
      </c>
      <c r="AJ21" s="50">
        <v>0.35897126509032778</v>
      </c>
      <c r="AK21" s="50"/>
      <c r="AL21" s="51" t="s">
        <v>68</v>
      </c>
    </row>
    <row r="22" spans="1:38" s="12" customFormat="1" ht="26.25" hidden="1" customHeight="1" x14ac:dyDescent="0.2">
      <c r="A22" s="45" t="s">
        <v>73</v>
      </c>
      <c r="B22" s="52" t="s">
        <v>89</v>
      </c>
      <c r="C22" s="46" t="s">
        <v>90</v>
      </c>
      <c r="D22" s="47"/>
      <c r="E22" s="48">
        <v>5.5496166516139027</v>
      </c>
      <c r="F22" s="48">
        <v>0.23355642517334757</v>
      </c>
      <c r="G22" s="48">
        <v>0.89152952868520574</v>
      </c>
      <c r="H22" s="48">
        <v>9.9598224947891459E-2</v>
      </c>
      <c r="I22" s="48">
        <v>6.5401932239381622E-2</v>
      </c>
      <c r="J22" s="48">
        <v>7.8459804158615559E-2</v>
      </c>
      <c r="K22" s="48">
        <v>8.716505210477149E-2</v>
      </c>
      <c r="L22" s="48" t="s">
        <v>72</v>
      </c>
      <c r="M22" s="48">
        <v>8.0544651038223396</v>
      </c>
      <c r="N22" s="48">
        <v>0.30408643297764054</v>
      </c>
      <c r="O22" s="48">
        <v>2.2793533707909423E-2</v>
      </c>
      <c r="P22" s="48">
        <v>0.16787277061257486</v>
      </c>
      <c r="Q22" s="48" t="s">
        <v>72</v>
      </c>
      <c r="R22" s="48" t="s">
        <v>72</v>
      </c>
      <c r="S22" s="48" t="s">
        <v>72</v>
      </c>
      <c r="T22" s="48" t="s">
        <v>72</v>
      </c>
      <c r="U22" s="48" t="s">
        <v>72</v>
      </c>
      <c r="V22" s="48" t="s">
        <v>72</v>
      </c>
      <c r="W22" s="48">
        <v>0.46457833946016114</v>
      </c>
      <c r="X22" s="48">
        <v>1.9176443935985813E-3</v>
      </c>
      <c r="Y22" s="48">
        <v>4.2275234797608512E-3</v>
      </c>
      <c r="Z22" s="48">
        <v>1.3413956028037212E-3</v>
      </c>
      <c r="AA22" s="48">
        <v>9.4679129595257223E-4</v>
      </c>
      <c r="AB22" s="48">
        <v>8.4333547721157243E-3</v>
      </c>
      <c r="AC22" s="48">
        <v>7.9174898031034946E-2</v>
      </c>
      <c r="AD22" s="48">
        <v>0.42510430525135073</v>
      </c>
      <c r="AE22" s="49"/>
      <c r="AF22" s="50">
        <v>1477.1421762379223</v>
      </c>
      <c r="AG22" s="50">
        <v>2194.0076534143177</v>
      </c>
      <c r="AH22" s="50">
        <v>12042.497646387577</v>
      </c>
      <c r="AI22" s="50">
        <v>3392.0957022587195</v>
      </c>
      <c r="AJ22" s="50">
        <v>7744.8149422539018</v>
      </c>
      <c r="AK22" s="50"/>
      <c r="AL22" s="51" t="s">
        <v>68</v>
      </c>
    </row>
    <row r="23" spans="1:38" s="12" customFormat="1" ht="26.25" hidden="1" customHeight="1" x14ac:dyDescent="0.2">
      <c r="A23" s="45" t="s">
        <v>91</v>
      </c>
      <c r="B23" s="52" t="s">
        <v>92</v>
      </c>
      <c r="C23" s="46" t="s">
        <v>93</v>
      </c>
      <c r="D23" s="53"/>
      <c r="E23" s="48">
        <v>6.1220160270313624</v>
      </c>
      <c r="F23" s="48">
        <v>0.40935580164869662</v>
      </c>
      <c r="G23" s="48">
        <v>7.7177258327441808E-3</v>
      </c>
      <c r="H23" s="48">
        <v>2.1266780814157334E-3</v>
      </c>
      <c r="I23" s="48">
        <v>0.15069031385661127</v>
      </c>
      <c r="J23" s="48">
        <v>0.15069031385661127</v>
      </c>
      <c r="K23" s="48">
        <v>0.15069031385661127</v>
      </c>
      <c r="L23" s="48" t="s">
        <v>72</v>
      </c>
      <c r="M23" s="48">
        <v>4.0771792680295107</v>
      </c>
      <c r="N23" s="48">
        <v>3.1506796042663708E-4</v>
      </c>
      <c r="O23" s="48">
        <v>3.0615763074865371E-4</v>
      </c>
      <c r="P23" s="48">
        <v>1.0715517076202878E-4</v>
      </c>
      <c r="Q23" s="48" t="s">
        <v>72</v>
      </c>
      <c r="R23" s="48" t="s">
        <v>72</v>
      </c>
      <c r="S23" s="48" t="s">
        <v>72</v>
      </c>
      <c r="T23" s="48" t="s">
        <v>72</v>
      </c>
      <c r="U23" s="48" t="s">
        <v>72</v>
      </c>
      <c r="V23" s="48" t="s">
        <v>72</v>
      </c>
      <c r="W23" s="48">
        <v>0.1271961218697924</v>
      </c>
      <c r="X23" s="48">
        <v>8.2969231597739106E-3</v>
      </c>
      <c r="Y23" s="48">
        <v>4.021696577323057E-2</v>
      </c>
      <c r="Z23" s="48">
        <v>4.4713293434015665E-2</v>
      </c>
      <c r="AA23" s="48">
        <v>1.0804333133922294E-2</v>
      </c>
      <c r="AB23" s="48">
        <v>0.10403151550094242</v>
      </c>
      <c r="AC23" s="48">
        <v>2.5439224373958482E-2</v>
      </c>
      <c r="AD23" s="48">
        <v>7.7807605677005436E-6</v>
      </c>
      <c r="AE23" s="49"/>
      <c r="AF23" s="50">
        <v>15307.881537432686</v>
      </c>
      <c r="AG23" s="50">
        <v>0</v>
      </c>
      <c r="AH23" s="50">
        <v>0</v>
      </c>
      <c r="AI23" s="50">
        <v>836.78084813985981</v>
      </c>
      <c r="AJ23" s="50">
        <v>48.43197888744939</v>
      </c>
      <c r="AK23" s="50"/>
      <c r="AL23" s="51" t="s">
        <v>68</v>
      </c>
    </row>
    <row r="24" spans="1:38" s="12" customFormat="1" ht="26.25" hidden="1" customHeight="1" x14ac:dyDescent="0.2">
      <c r="A24" s="45" t="s">
        <v>73</v>
      </c>
      <c r="B24" s="52" t="s">
        <v>94</v>
      </c>
      <c r="C24" s="46" t="s">
        <v>95</v>
      </c>
      <c r="D24" s="47"/>
      <c r="E24" s="48">
        <v>4.2876316472090661</v>
      </c>
      <c r="F24" s="48">
        <v>0.13219948694567385</v>
      </c>
      <c r="G24" s="48">
        <v>1.6211604721169521</v>
      </c>
      <c r="H24" s="48">
        <v>0.13729346009111743</v>
      </c>
      <c r="I24" s="48">
        <v>0.21230302115537125</v>
      </c>
      <c r="J24" s="48">
        <v>0.25475680289864544</v>
      </c>
      <c r="K24" s="48">
        <v>0.28305932406082823</v>
      </c>
      <c r="L24" s="48" t="s">
        <v>72</v>
      </c>
      <c r="M24" s="48">
        <v>1.8819050607565444</v>
      </c>
      <c r="N24" s="48">
        <v>0.5610483566387886</v>
      </c>
      <c r="O24" s="48">
        <v>6.3890228244561587E-2</v>
      </c>
      <c r="P24" s="48">
        <v>3.2121482917278753E-2</v>
      </c>
      <c r="Q24" s="48" t="s">
        <v>72</v>
      </c>
      <c r="R24" s="48" t="s">
        <v>72</v>
      </c>
      <c r="S24" s="48" t="s">
        <v>72</v>
      </c>
      <c r="T24" s="48" t="s">
        <v>72</v>
      </c>
      <c r="U24" s="48" t="s">
        <v>72</v>
      </c>
      <c r="V24" s="48" t="s">
        <v>72</v>
      </c>
      <c r="W24" s="48">
        <v>1.8528286631394379</v>
      </c>
      <c r="X24" s="48">
        <v>2.0602237090398406E-2</v>
      </c>
      <c r="Y24" s="48">
        <v>3.3506846150819239E-2</v>
      </c>
      <c r="Z24" s="48">
        <v>1.0623760128636006E-2</v>
      </c>
      <c r="AA24" s="48">
        <v>8.7315327396367895E-3</v>
      </c>
      <c r="AB24" s="48">
        <v>7.3464376109490415E-2</v>
      </c>
      <c r="AC24" s="48">
        <v>0.28953057580935004</v>
      </c>
      <c r="AD24" s="48">
        <v>4.5344574857974079E-2</v>
      </c>
      <c r="AE24" s="49"/>
      <c r="AF24" s="50">
        <v>3051.4369942619128</v>
      </c>
      <c r="AG24" s="50">
        <v>28.360992404763511</v>
      </c>
      <c r="AH24" s="50">
        <v>25152.690991332114</v>
      </c>
      <c r="AI24" s="50">
        <v>21336.777498190702</v>
      </c>
      <c r="AJ24" s="50">
        <v>822.4019716151555</v>
      </c>
      <c r="AK24" s="50"/>
      <c r="AL24" s="51" t="s">
        <v>68</v>
      </c>
    </row>
    <row r="25" spans="1:38" s="12" customFormat="1" ht="26.25" customHeight="1" x14ac:dyDescent="0.2">
      <c r="A25" s="45" t="s">
        <v>96</v>
      </c>
      <c r="B25" s="52" t="s">
        <v>97</v>
      </c>
      <c r="C25" s="54" t="s">
        <v>98</v>
      </c>
      <c r="D25" s="47"/>
      <c r="E25" s="48">
        <v>1.4216239175066514</v>
      </c>
      <c r="F25" s="48">
        <v>0.13415862502424036</v>
      </c>
      <c r="G25" s="48">
        <v>8.2782176103456603E-2</v>
      </c>
      <c r="H25" s="48">
        <v>6.7102981874278664E-4</v>
      </c>
      <c r="I25" s="48">
        <v>0.10668054385538944</v>
      </c>
      <c r="J25" s="48">
        <v>0.10668054385538944</v>
      </c>
      <c r="K25" s="48">
        <v>0.10668054385538944</v>
      </c>
      <c r="L25" s="48" t="s">
        <v>72</v>
      </c>
      <c r="M25" s="48">
        <v>0.98726153479836032</v>
      </c>
      <c r="N25" s="48">
        <v>8.5344435084311557E-5</v>
      </c>
      <c r="O25" s="48">
        <v>8.5344435084311557E-5</v>
      </c>
      <c r="P25" s="48">
        <v>2.9870552279509042E-5</v>
      </c>
      <c r="Q25" s="48" t="s">
        <v>72</v>
      </c>
      <c r="R25" s="48" t="s">
        <v>72</v>
      </c>
      <c r="S25" s="48" t="s">
        <v>72</v>
      </c>
      <c r="T25" s="48" t="s">
        <v>72</v>
      </c>
      <c r="U25" s="48" t="s">
        <v>72</v>
      </c>
      <c r="V25" s="48" t="s">
        <v>72</v>
      </c>
      <c r="W25" s="48" t="s">
        <v>99</v>
      </c>
      <c r="X25" s="48" t="s">
        <v>99</v>
      </c>
      <c r="Y25" s="48" t="s">
        <v>99</v>
      </c>
      <c r="Z25" s="48" t="s">
        <v>99</v>
      </c>
      <c r="AA25" s="48" t="s">
        <v>99</v>
      </c>
      <c r="AB25" s="48" t="s">
        <v>99</v>
      </c>
      <c r="AC25" s="48" t="s">
        <v>99</v>
      </c>
      <c r="AD25" s="48" t="s">
        <v>99</v>
      </c>
      <c r="AE25" s="49"/>
      <c r="AF25" s="50">
        <v>4267.2217542155777</v>
      </c>
      <c r="AG25" s="50"/>
      <c r="AH25" s="50"/>
      <c r="AI25" s="50"/>
      <c r="AJ25" s="50"/>
      <c r="AK25" s="50"/>
      <c r="AL25" s="51" t="s">
        <v>68</v>
      </c>
    </row>
    <row r="26" spans="1:38" s="12" customFormat="1" ht="26.25" customHeight="1" x14ac:dyDescent="0.2">
      <c r="A26" s="45" t="s">
        <v>96</v>
      </c>
      <c r="B26" s="45" t="s">
        <v>100</v>
      </c>
      <c r="C26" s="46" t="s">
        <v>101</v>
      </c>
      <c r="D26" s="47"/>
      <c r="E26" s="48">
        <v>5.4970701788367167E-2</v>
      </c>
      <c r="F26" s="48">
        <v>5.2691875209548267E-2</v>
      </c>
      <c r="G26" s="48">
        <v>6.0626895706858436E-3</v>
      </c>
      <c r="H26" s="48">
        <v>1.0055239426595854E-4</v>
      </c>
      <c r="I26" s="48">
        <v>5.0786182966747993E-3</v>
      </c>
      <c r="J26" s="48">
        <v>5.0786182966747993E-3</v>
      </c>
      <c r="K26" s="48">
        <v>5.0786182966747993E-3</v>
      </c>
      <c r="L26" s="48" t="s">
        <v>72</v>
      </c>
      <c r="M26" s="48">
        <v>2.9231638610872306</v>
      </c>
      <c r="N26" s="48">
        <v>2.1040973016645724E-4</v>
      </c>
      <c r="O26" s="48">
        <v>5.7552299277750955E-6</v>
      </c>
      <c r="P26" s="48">
        <v>2.0143304747212834E-6</v>
      </c>
      <c r="Q26" s="48" t="s">
        <v>72</v>
      </c>
      <c r="R26" s="48" t="s">
        <v>72</v>
      </c>
      <c r="S26" s="48" t="s">
        <v>72</v>
      </c>
      <c r="T26" s="48" t="s">
        <v>72</v>
      </c>
      <c r="U26" s="48" t="s">
        <v>72</v>
      </c>
      <c r="V26" s="48" t="s">
        <v>72</v>
      </c>
      <c r="W26" s="48" t="s">
        <v>99</v>
      </c>
      <c r="X26" s="48" t="s">
        <v>99</v>
      </c>
      <c r="Y26" s="48" t="s">
        <v>99</v>
      </c>
      <c r="Z26" s="48" t="s">
        <v>99</v>
      </c>
      <c r="AA26" s="48" t="s">
        <v>99</v>
      </c>
      <c r="AB26" s="48" t="s">
        <v>99</v>
      </c>
      <c r="AC26" s="48" t="s">
        <v>99</v>
      </c>
      <c r="AD26" s="48" t="s">
        <v>99</v>
      </c>
      <c r="AE26" s="49"/>
      <c r="AF26" s="50">
        <v>287.76149638875478</v>
      </c>
      <c r="AG26" s="50"/>
      <c r="AH26" s="50"/>
      <c r="AI26" s="50"/>
      <c r="AJ26" s="50"/>
      <c r="AK26" s="50"/>
      <c r="AL26" s="51" t="s">
        <v>68</v>
      </c>
    </row>
    <row r="27" spans="1:38" s="12" customFormat="1" ht="26.25" hidden="1" customHeight="1" x14ac:dyDescent="0.2">
      <c r="A27" s="45" t="s">
        <v>102</v>
      </c>
      <c r="B27" s="45" t="s">
        <v>103</v>
      </c>
      <c r="C27" s="46" t="s">
        <v>104</v>
      </c>
      <c r="D27" s="47"/>
      <c r="E27" s="48">
        <v>58.382100440561118</v>
      </c>
      <c r="F27" s="48">
        <v>2.8097750302224895</v>
      </c>
      <c r="G27" s="48">
        <v>7.8217113873546851E-2</v>
      </c>
      <c r="H27" s="48">
        <v>0.97287343904820967</v>
      </c>
      <c r="I27" s="48">
        <v>1.0146311568794335</v>
      </c>
      <c r="J27" s="48">
        <v>1.0146311568794335</v>
      </c>
      <c r="K27" s="48">
        <v>1.0146311568794335</v>
      </c>
      <c r="L27" s="48" t="s">
        <v>72</v>
      </c>
      <c r="M27" s="48">
        <v>45.724073729134851</v>
      </c>
      <c r="N27" s="48">
        <v>8.4613937253631526E-3</v>
      </c>
      <c r="O27" s="48">
        <v>3.7357469914166231E-3</v>
      </c>
      <c r="P27" s="48">
        <v>1.3075114469958179E-3</v>
      </c>
      <c r="Q27" s="48" t="s">
        <v>72</v>
      </c>
      <c r="R27" s="48" t="s">
        <v>72</v>
      </c>
      <c r="S27" s="48" t="s">
        <v>72</v>
      </c>
      <c r="T27" s="48" t="s">
        <v>72</v>
      </c>
      <c r="U27" s="48" t="s">
        <v>72</v>
      </c>
      <c r="V27" s="48" t="s">
        <v>72</v>
      </c>
      <c r="W27" s="48">
        <v>0.63344224774850311</v>
      </c>
      <c r="X27" s="48">
        <v>4.6927921221746646E-2</v>
      </c>
      <c r="Y27" s="48">
        <v>4.667318654560218E-2</v>
      </c>
      <c r="Z27" s="48">
        <v>2.0038434294054438E-2</v>
      </c>
      <c r="AA27" s="48">
        <v>5.2760004133248564E-2</v>
      </c>
      <c r="AB27" s="48">
        <v>0.16639954619465178</v>
      </c>
      <c r="AC27" s="48">
        <v>0.12668844954970063</v>
      </c>
      <c r="AD27" s="48">
        <v>3.5328521485701592E-4</v>
      </c>
      <c r="AE27" s="49"/>
      <c r="AF27" s="50">
        <v>187256.37962916261</v>
      </c>
      <c r="AG27" s="50"/>
      <c r="AH27" s="50">
        <v>75.596203263601566</v>
      </c>
      <c r="AI27" s="50">
        <v>9395.4131101873791</v>
      </c>
      <c r="AJ27" s="50">
        <v>406.42763419485482</v>
      </c>
      <c r="AK27" s="50"/>
      <c r="AL27" s="51" t="s">
        <v>68</v>
      </c>
    </row>
    <row r="28" spans="1:38" s="12" customFormat="1" ht="26.25" hidden="1" customHeight="1" x14ac:dyDescent="0.2">
      <c r="A28" s="45" t="s">
        <v>102</v>
      </c>
      <c r="B28" s="45" t="s">
        <v>105</v>
      </c>
      <c r="C28" s="46" t="s">
        <v>106</v>
      </c>
      <c r="D28" s="47"/>
      <c r="E28" s="48">
        <v>10.429246900022477</v>
      </c>
      <c r="F28" s="48">
        <v>0.101430339223245</v>
      </c>
      <c r="G28" s="48">
        <v>1.0647485731830041E-2</v>
      </c>
      <c r="H28" s="48">
        <v>1.8876987396785623E-2</v>
      </c>
      <c r="I28" s="48">
        <v>0.22193995303151945</v>
      </c>
      <c r="J28" s="48">
        <v>0.22193995303151945</v>
      </c>
      <c r="K28" s="48">
        <v>0.22193995303151945</v>
      </c>
      <c r="L28" s="48" t="s">
        <v>72</v>
      </c>
      <c r="M28" s="48">
        <v>2.9690070135938322</v>
      </c>
      <c r="N28" s="48">
        <v>4.4965643772336509E-4</v>
      </c>
      <c r="O28" s="48">
        <v>4.0606444200239538E-4</v>
      </c>
      <c r="P28" s="48">
        <v>1.4212255470083841E-4</v>
      </c>
      <c r="Q28" s="48" t="s">
        <v>72</v>
      </c>
      <c r="R28" s="48" t="s">
        <v>72</v>
      </c>
      <c r="S28" s="48" t="s">
        <v>72</v>
      </c>
      <c r="T28" s="48" t="s">
        <v>72</v>
      </c>
      <c r="U28" s="48" t="s">
        <v>72</v>
      </c>
      <c r="V28" s="48" t="s">
        <v>72</v>
      </c>
      <c r="W28" s="48">
        <v>8.9699254929177255E-2</v>
      </c>
      <c r="X28" s="48">
        <v>4.7282901909055748E-3</v>
      </c>
      <c r="Y28" s="48">
        <v>4.5810744095589571E-3</v>
      </c>
      <c r="Z28" s="48">
        <v>1.6731100161082226E-3</v>
      </c>
      <c r="AA28" s="48">
        <v>5.2002633560017282E-3</v>
      </c>
      <c r="AB28" s="48">
        <v>1.6182737972574482E-2</v>
      </c>
      <c r="AC28" s="48">
        <v>1.7939850985835455E-2</v>
      </c>
      <c r="AD28" s="48">
        <v>6.7307485029888497E-5</v>
      </c>
      <c r="AE28" s="49"/>
      <c r="AF28" s="50">
        <v>20309.083416439178</v>
      </c>
      <c r="AG28" s="50"/>
      <c r="AH28" s="50">
        <v>17.144079825808582</v>
      </c>
      <c r="AI28" s="50">
        <v>1081.4083404220507</v>
      </c>
      <c r="AJ28" s="50">
        <v>62.876865736796091</v>
      </c>
      <c r="AK28" s="50"/>
      <c r="AL28" s="51" t="s">
        <v>68</v>
      </c>
    </row>
    <row r="29" spans="1:38" s="12" customFormat="1" ht="26.25" hidden="1" customHeight="1" x14ac:dyDescent="0.2">
      <c r="A29" s="45" t="s">
        <v>102</v>
      </c>
      <c r="B29" s="45" t="s">
        <v>107</v>
      </c>
      <c r="C29" s="46" t="s">
        <v>108</v>
      </c>
      <c r="D29" s="47"/>
      <c r="E29" s="48">
        <v>23.703373673925995</v>
      </c>
      <c r="F29" s="48">
        <v>0.44032796590316414</v>
      </c>
      <c r="G29" s="48">
        <v>5.0086338077904718E-2</v>
      </c>
      <c r="H29" s="48">
        <v>0.11320900319245673</v>
      </c>
      <c r="I29" s="48">
        <v>0.32611091160998551</v>
      </c>
      <c r="J29" s="48">
        <v>0.32611091160998551</v>
      </c>
      <c r="K29" s="48">
        <v>0.32611091160998551</v>
      </c>
      <c r="L29" s="48" t="s">
        <v>72</v>
      </c>
      <c r="M29" s="48">
        <v>14.213842358609517</v>
      </c>
      <c r="N29" s="48">
        <v>1.9784087341159049E-3</v>
      </c>
      <c r="O29" s="48">
        <v>1.9784059883457511E-3</v>
      </c>
      <c r="P29" s="48">
        <v>6.9244209592101303E-4</v>
      </c>
      <c r="Q29" s="48" t="s">
        <v>72</v>
      </c>
      <c r="R29" s="48" t="s">
        <v>72</v>
      </c>
      <c r="S29" s="48" t="s">
        <v>72</v>
      </c>
      <c r="T29" s="48" t="s">
        <v>72</v>
      </c>
      <c r="U29" s="48" t="s">
        <v>72</v>
      </c>
      <c r="V29" s="48" t="s">
        <v>72</v>
      </c>
      <c r="W29" s="48">
        <v>0.82823939996634866</v>
      </c>
      <c r="X29" s="48">
        <v>8.9760170047242342E-3</v>
      </c>
      <c r="Y29" s="48">
        <v>5.4252520956536605E-2</v>
      </c>
      <c r="Z29" s="48">
        <v>6.0614236923588055E-2</v>
      </c>
      <c r="AA29" s="48">
        <v>1.3955710257496116E-2</v>
      </c>
      <c r="AB29" s="48">
        <v>0.13779848514234502</v>
      </c>
      <c r="AC29" s="48">
        <v>0.16564787999326974</v>
      </c>
      <c r="AD29" s="48">
        <v>1.2530855393418324E-5</v>
      </c>
      <c r="AE29" s="49"/>
      <c r="AF29" s="50">
        <v>98924.427259383141</v>
      </c>
      <c r="AG29" s="50"/>
      <c r="AH29" s="50">
        <v>608.936855271681</v>
      </c>
      <c r="AI29" s="50">
        <v>5564.6823270920313</v>
      </c>
      <c r="AJ29" s="50">
        <v>378.27740527451851</v>
      </c>
      <c r="AK29" s="50"/>
      <c r="AL29" s="51" t="s">
        <v>68</v>
      </c>
    </row>
    <row r="30" spans="1:38" s="12" customFormat="1" ht="26.25" hidden="1" customHeight="1" x14ac:dyDescent="0.2">
      <c r="A30" s="45" t="s">
        <v>102</v>
      </c>
      <c r="B30" s="45" t="s">
        <v>109</v>
      </c>
      <c r="C30" s="46" t="s">
        <v>110</v>
      </c>
      <c r="D30" s="47"/>
      <c r="E30" s="48">
        <v>0.2333131987921272</v>
      </c>
      <c r="F30" s="48">
        <v>1.6675643344572659</v>
      </c>
      <c r="G30" s="48">
        <v>5.6193606047210158E-4</v>
      </c>
      <c r="H30" s="48">
        <v>2.8801121214367129E-3</v>
      </c>
      <c r="I30" s="48">
        <v>9.793382815134935E-2</v>
      </c>
      <c r="J30" s="48">
        <v>9.793382815134935E-2</v>
      </c>
      <c r="K30" s="48">
        <v>9.793382815134935E-2</v>
      </c>
      <c r="L30" s="48" t="s">
        <v>72</v>
      </c>
      <c r="M30" s="48">
        <v>6.6240029373180667</v>
      </c>
      <c r="N30" s="48">
        <v>2.2400329288271042E-4</v>
      </c>
      <c r="O30" s="48">
        <v>4.4800658576542081E-5</v>
      </c>
      <c r="P30" s="48">
        <v>1.5680230501789729E-5</v>
      </c>
      <c r="Q30" s="48" t="s">
        <v>72</v>
      </c>
      <c r="R30" s="48" t="s">
        <v>72</v>
      </c>
      <c r="S30" s="48" t="s">
        <v>72</v>
      </c>
      <c r="T30" s="48" t="s">
        <v>72</v>
      </c>
      <c r="U30" s="48" t="s">
        <v>72</v>
      </c>
      <c r="V30" s="48" t="s">
        <v>72</v>
      </c>
      <c r="W30" s="48">
        <v>1.2023452655174679E-2</v>
      </c>
      <c r="X30" s="48">
        <v>5.4180458839993761E-4</v>
      </c>
      <c r="Y30" s="48">
        <v>6.3602110727186106E-4</v>
      </c>
      <c r="Z30" s="48">
        <v>4.3320391901914264E-4</v>
      </c>
      <c r="AA30" s="48">
        <v>6.9499631466612749E-4</v>
      </c>
      <c r="AB30" s="48">
        <v>2.3060259293570693E-3</v>
      </c>
      <c r="AC30" s="48">
        <v>2.4046905310349353E-3</v>
      </c>
      <c r="AD30" s="48">
        <v>7.8311802426873323E-6</v>
      </c>
      <c r="AE30" s="49"/>
      <c r="AF30" s="50">
        <v>2240.0329288271037</v>
      </c>
      <c r="AG30" s="50"/>
      <c r="AH30" s="50">
        <v>0</v>
      </c>
      <c r="AI30" s="50">
        <v>110.42066469153602</v>
      </c>
      <c r="AJ30" s="50">
        <v>0</v>
      </c>
      <c r="AK30" s="50"/>
      <c r="AL30" s="51" t="s">
        <v>68</v>
      </c>
    </row>
    <row r="31" spans="1:38" s="12" customFormat="1" ht="26.25" hidden="1" customHeight="1" x14ac:dyDescent="0.2">
      <c r="A31" s="45" t="s">
        <v>102</v>
      </c>
      <c r="B31" s="45" t="s">
        <v>111</v>
      </c>
      <c r="C31" s="46" t="s">
        <v>112</v>
      </c>
      <c r="D31" s="47"/>
      <c r="E31" s="48" t="s">
        <v>113</v>
      </c>
      <c r="F31" s="48">
        <v>0.39878321376213627</v>
      </c>
      <c r="G31" s="48" t="s">
        <v>113</v>
      </c>
      <c r="H31" s="48" t="s">
        <v>113</v>
      </c>
      <c r="I31" s="48" t="s">
        <v>113</v>
      </c>
      <c r="J31" s="48" t="s">
        <v>113</v>
      </c>
      <c r="K31" s="48" t="s">
        <v>113</v>
      </c>
      <c r="L31" s="48" t="s">
        <v>72</v>
      </c>
      <c r="M31" s="48" t="s">
        <v>113</v>
      </c>
      <c r="N31" s="48" t="s">
        <v>113</v>
      </c>
      <c r="O31" s="48" t="s">
        <v>113</v>
      </c>
      <c r="P31" s="48" t="s">
        <v>113</v>
      </c>
      <c r="Q31" s="48" t="s">
        <v>72</v>
      </c>
      <c r="R31" s="48" t="s">
        <v>72</v>
      </c>
      <c r="S31" s="48" t="s">
        <v>72</v>
      </c>
      <c r="T31" s="48" t="s">
        <v>72</v>
      </c>
      <c r="U31" s="48" t="s">
        <v>72</v>
      </c>
      <c r="V31" s="48" t="s">
        <v>72</v>
      </c>
      <c r="W31" s="48" t="s">
        <v>113</v>
      </c>
      <c r="X31" s="48" t="s">
        <v>113</v>
      </c>
      <c r="Y31" s="48" t="s">
        <v>113</v>
      </c>
      <c r="Z31" s="48" t="s">
        <v>113</v>
      </c>
      <c r="AA31" s="48" t="s">
        <v>113</v>
      </c>
      <c r="AB31" s="48" t="s">
        <v>113</v>
      </c>
      <c r="AC31" s="48" t="s">
        <v>113</v>
      </c>
      <c r="AD31" s="48" t="s">
        <v>113</v>
      </c>
      <c r="AE31" s="49"/>
      <c r="AF31" s="50"/>
      <c r="AG31" s="50"/>
      <c r="AH31" s="50"/>
      <c r="AI31" s="50"/>
      <c r="AJ31" s="50"/>
      <c r="AK31" s="50">
        <v>1152.7745011433201</v>
      </c>
      <c r="AL31" s="51" t="s">
        <v>114</v>
      </c>
    </row>
    <row r="32" spans="1:38" s="12" customFormat="1" ht="26.25" hidden="1" customHeight="1" x14ac:dyDescent="0.2">
      <c r="A32" s="45" t="s">
        <v>102</v>
      </c>
      <c r="B32" s="45" t="s">
        <v>115</v>
      </c>
      <c r="C32" s="46" t="s">
        <v>116</v>
      </c>
      <c r="D32" s="47"/>
      <c r="E32" s="48" t="s">
        <v>113</v>
      </c>
      <c r="F32" s="48" t="s">
        <v>113</v>
      </c>
      <c r="G32" s="48" t="s">
        <v>113</v>
      </c>
      <c r="H32" s="48" t="s">
        <v>113</v>
      </c>
      <c r="I32" s="48">
        <v>0.75631585228505505</v>
      </c>
      <c r="J32" s="48">
        <v>1.3952392916003173</v>
      </c>
      <c r="K32" s="48">
        <v>1.8539256904072638</v>
      </c>
      <c r="L32" s="48" t="s">
        <v>72</v>
      </c>
      <c r="M32" s="48" t="s">
        <v>113</v>
      </c>
      <c r="N32" s="48">
        <v>4.60378601837074</v>
      </c>
      <c r="O32" s="48">
        <v>2.1407622786643321E-2</v>
      </c>
      <c r="P32" s="48" t="s">
        <v>113</v>
      </c>
      <c r="Q32" s="48" t="s">
        <v>72</v>
      </c>
      <c r="R32" s="48" t="s">
        <v>72</v>
      </c>
      <c r="S32" s="48" t="s">
        <v>72</v>
      </c>
      <c r="T32" s="48" t="s">
        <v>72</v>
      </c>
      <c r="U32" s="48" t="s">
        <v>72</v>
      </c>
      <c r="V32" s="48" t="s">
        <v>72</v>
      </c>
      <c r="W32" s="48" t="s">
        <v>113</v>
      </c>
      <c r="X32" s="48">
        <v>1.936890462313991E-3</v>
      </c>
      <c r="Y32" s="48">
        <v>1.936890462313991E-3</v>
      </c>
      <c r="Z32" s="48">
        <v>1.936890462313991E-3</v>
      </c>
      <c r="AA32" s="48">
        <v>1.936890462313991E-3</v>
      </c>
      <c r="AB32" s="48">
        <v>7.7475618492559642E-3</v>
      </c>
      <c r="AC32" s="48" t="s">
        <v>113</v>
      </c>
      <c r="AD32" s="48" t="s">
        <v>113</v>
      </c>
      <c r="AE32" s="49"/>
      <c r="AF32" s="50"/>
      <c r="AG32" s="50"/>
      <c r="AH32" s="50"/>
      <c r="AI32" s="50"/>
      <c r="AJ32" s="50"/>
      <c r="AK32" s="50">
        <v>66309.612561117669</v>
      </c>
      <c r="AL32" s="51" t="s">
        <v>117</v>
      </c>
    </row>
    <row r="33" spans="1:38" s="12" customFormat="1" ht="26.25" hidden="1" customHeight="1" x14ac:dyDescent="0.2">
      <c r="A33" s="45" t="s">
        <v>102</v>
      </c>
      <c r="B33" s="45" t="s">
        <v>118</v>
      </c>
      <c r="C33" s="46" t="s">
        <v>119</v>
      </c>
      <c r="D33" s="47"/>
      <c r="E33" s="48" t="s">
        <v>113</v>
      </c>
      <c r="F33" s="48" t="s">
        <v>113</v>
      </c>
      <c r="G33" s="48" t="s">
        <v>113</v>
      </c>
      <c r="H33" s="48" t="s">
        <v>113</v>
      </c>
      <c r="I33" s="48">
        <v>0.41893085094233984</v>
      </c>
      <c r="J33" s="48">
        <v>0.77579787211544193</v>
      </c>
      <c r="K33" s="48">
        <v>1.5515957442308859</v>
      </c>
      <c r="L33" s="48" t="s">
        <v>72</v>
      </c>
      <c r="M33" s="48" t="s">
        <v>113</v>
      </c>
      <c r="N33" s="48" t="s">
        <v>113</v>
      </c>
      <c r="O33" s="48" t="s">
        <v>113</v>
      </c>
      <c r="P33" s="48" t="s">
        <v>113</v>
      </c>
      <c r="Q33" s="48" t="s">
        <v>72</v>
      </c>
      <c r="R33" s="48" t="s">
        <v>72</v>
      </c>
      <c r="S33" s="48" t="s">
        <v>72</v>
      </c>
      <c r="T33" s="48" t="s">
        <v>72</v>
      </c>
      <c r="U33" s="48" t="s">
        <v>72</v>
      </c>
      <c r="V33" s="48" t="s">
        <v>72</v>
      </c>
      <c r="W33" s="48" t="s">
        <v>113</v>
      </c>
      <c r="X33" s="48" t="s">
        <v>113</v>
      </c>
      <c r="Y33" s="48" t="s">
        <v>113</v>
      </c>
      <c r="Z33" s="48" t="s">
        <v>113</v>
      </c>
      <c r="AA33" s="48" t="s">
        <v>113</v>
      </c>
      <c r="AB33" s="48" t="s">
        <v>113</v>
      </c>
      <c r="AC33" s="48" t="s">
        <v>113</v>
      </c>
      <c r="AD33" s="48" t="s">
        <v>113</v>
      </c>
      <c r="AE33" s="49"/>
      <c r="AF33" s="50"/>
      <c r="AG33" s="50"/>
      <c r="AH33" s="50"/>
      <c r="AI33" s="50"/>
      <c r="AJ33" s="50"/>
      <c r="AK33" s="50">
        <v>66309.612561117669</v>
      </c>
      <c r="AL33" s="51" t="s">
        <v>117</v>
      </c>
    </row>
    <row r="34" spans="1:38" s="12" customFormat="1" ht="26.25" hidden="1" customHeight="1" x14ac:dyDescent="0.2">
      <c r="A34" s="45" t="s">
        <v>91</v>
      </c>
      <c r="B34" s="45" t="s">
        <v>120</v>
      </c>
      <c r="C34" s="46" t="s">
        <v>121</v>
      </c>
      <c r="D34" s="47"/>
      <c r="E34" s="48">
        <v>0.78916438106464248</v>
      </c>
      <c r="F34" s="48">
        <v>7.7839504505610904E-2</v>
      </c>
      <c r="G34" s="48">
        <v>4.0844422956042965E-2</v>
      </c>
      <c r="H34" s="48">
        <v>2.1585200680569597E-4</v>
      </c>
      <c r="I34" s="48">
        <v>0.21118818756574573</v>
      </c>
      <c r="J34" s="48">
        <v>0.57413818756574564</v>
      </c>
      <c r="K34" s="48">
        <v>1.6111381875657458</v>
      </c>
      <c r="L34" s="48" t="s">
        <v>72</v>
      </c>
      <c r="M34" s="48">
        <v>0.53247536161999276</v>
      </c>
      <c r="N34" s="48">
        <v>4.3698738557253235E-4</v>
      </c>
      <c r="O34" s="48">
        <v>5.075538557253243E-5</v>
      </c>
      <c r="P34" s="48">
        <v>5.8466584950386339E-5</v>
      </c>
      <c r="Q34" s="48" t="s">
        <v>72</v>
      </c>
      <c r="R34" s="48" t="s">
        <v>72</v>
      </c>
      <c r="S34" s="48" t="s">
        <v>72</v>
      </c>
      <c r="T34" s="48" t="s">
        <v>72</v>
      </c>
      <c r="U34" s="48" t="s">
        <v>72</v>
      </c>
      <c r="V34" s="48" t="s">
        <v>72</v>
      </c>
      <c r="W34" s="48">
        <v>1.2023856248518748E-2</v>
      </c>
      <c r="X34" s="48">
        <v>6.7072788047084617E-4</v>
      </c>
      <c r="Y34" s="48">
        <v>3.5150039495044864E-3</v>
      </c>
      <c r="Z34" s="48">
        <v>3.9277750555013436E-3</v>
      </c>
      <c r="AA34" s="48">
        <v>9.0293679436812219E-4</v>
      </c>
      <c r="AB34" s="48">
        <v>9.0164436798447975E-3</v>
      </c>
      <c r="AC34" s="48">
        <v>2.4047712497037499E-3</v>
      </c>
      <c r="AD34" s="48">
        <v>1.334928184294578E-6</v>
      </c>
      <c r="AE34" s="49"/>
      <c r="AF34" s="50">
        <v>1290.3692786266215</v>
      </c>
      <c r="AG34" s="50">
        <v>4.6199999999999992</v>
      </c>
      <c r="AH34" s="50">
        <v>0</v>
      </c>
      <c r="AI34" s="50">
        <v>68.939678610268047</v>
      </c>
      <c r="AJ34" s="50">
        <v>4.105757454745703</v>
      </c>
      <c r="AK34" s="50"/>
      <c r="AL34" s="51" t="s">
        <v>68</v>
      </c>
    </row>
    <row r="35" spans="1:38" s="55" customFormat="1" ht="26.25" customHeight="1" x14ac:dyDescent="0.2">
      <c r="A35" s="45" t="s">
        <v>122</v>
      </c>
      <c r="B35" s="45" t="s">
        <v>123</v>
      </c>
      <c r="C35" s="46" t="s">
        <v>124</v>
      </c>
      <c r="D35" s="47"/>
      <c r="E35" s="48">
        <v>0.6855912873544322</v>
      </c>
      <c r="F35" s="48">
        <v>0.14645516249995699</v>
      </c>
      <c r="G35" s="48">
        <v>3.4364018249999988E-3</v>
      </c>
      <c r="H35" s="48">
        <v>1.4415440191326814E-4</v>
      </c>
      <c r="I35" s="48">
        <v>2.782274498914199E-2</v>
      </c>
      <c r="J35" s="48">
        <v>2.782274498914199E-2</v>
      </c>
      <c r="K35" s="48">
        <v>2.782274498914199E-2</v>
      </c>
      <c r="L35" s="48" t="s">
        <v>72</v>
      </c>
      <c r="M35" s="48">
        <v>0.36004171838630394</v>
      </c>
      <c r="N35" s="48">
        <v>1.4567079156266248E-5</v>
      </c>
      <c r="O35" s="48">
        <v>1.4567079156266248E-5</v>
      </c>
      <c r="P35" s="48">
        <v>5.0984777046931872E-6</v>
      </c>
      <c r="Q35" s="48" t="s">
        <v>72</v>
      </c>
      <c r="R35" s="48" t="s">
        <v>72</v>
      </c>
      <c r="S35" s="48" t="s">
        <v>72</v>
      </c>
      <c r="T35" s="48" t="s">
        <v>72</v>
      </c>
      <c r="U35" s="48" t="s">
        <v>72</v>
      </c>
      <c r="V35" s="48" t="s">
        <v>72</v>
      </c>
      <c r="W35" s="48">
        <v>4.0059467679732178E-3</v>
      </c>
      <c r="X35" s="48">
        <v>1.6232747418647828E-3</v>
      </c>
      <c r="Y35" s="48">
        <v>7.9696331092133472E-4</v>
      </c>
      <c r="Z35" s="48">
        <v>6.8189759949909337E-4</v>
      </c>
      <c r="AA35" s="48">
        <v>1.5593296777199896E-3</v>
      </c>
      <c r="AB35" s="48">
        <v>4.6614653300052003E-3</v>
      </c>
      <c r="AC35" s="48">
        <v>8.0118935359464369E-4</v>
      </c>
      <c r="AD35" s="48">
        <v>8.9466741202076315E-7</v>
      </c>
      <c r="AE35" s="49"/>
      <c r="AF35" s="50">
        <v>728.35395781331238</v>
      </c>
      <c r="AG35" s="50">
        <v>0</v>
      </c>
      <c r="AH35" s="50">
        <v>0</v>
      </c>
      <c r="AI35" s="50">
        <v>0</v>
      </c>
      <c r="AJ35" s="50">
        <v>0</v>
      </c>
      <c r="AK35" s="50"/>
      <c r="AL35" s="51" t="s">
        <v>68</v>
      </c>
    </row>
    <row r="36" spans="1:38" s="12" customFormat="1" ht="26.25" customHeight="1" x14ac:dyDescent="0.2">
      <c r="A36" s="45" t="s">
        <v>122</v>
      </c>
      <c r="B36" s="45" t="s">
        <v>125</v>
      </c>
      <c r="C36" s="46" t="s">
        <v>126</v>
      </c>
      <c r="D36" s="47"/>
      <c r="E36" s="48">
        <v>0.95936457112978046</v>
      </c>
      <c r="F36" s="48">
        <v>0.47373428054123251</v>
      </c>
      <c r="G36" s="48">
        <v>5.1274729770292408E-4</v>
      </c>
      <c r="H36" s="48">
        <v>2.1562997152033492E-4</v>
      </c>
      <c r="I36" s="48">
        <v>4.1096342886846687E-2</v>
      </c>
      <c r="J36" s="48">
        <v>4.1096342886846687E-2</v>
      </c>
      <c r="K36" s="48">
        <v>4.1096342886846687E-2</v>
      </c>
      <c r="L36" s="48" t="s">
        <v>72</v>
      </c>
      <c r="M36" s="48">
        <v>2.2312369216395282</v>
      </c>
      <c r="N36" s="48">
        <v>2.6598240579468007E-5</v>
      </c>
      <c r="O36" s="48">
        <v>1.9366823627350184E-5</v>
      </c>
      <c r="P36" s="48">
        <v>6.7783882695725637E-6</v>
      </c>
      <c r="Q36" s="48" t="s">
        <v>72</v>
      </c>
      <c r="R36" s="48" t="s">
        <v>72</v>
      </c>
      <c r="S36" s="48" t="s">
        <v>72</v>
      </c>
      <c r="T36" s="48" t="s">
        <v>72</v>
      </c>
      <c r="U36" s="48" t="s">
        <v>72</v>
      </c>
      <c r="V36" s="48" t="s">
        <v>72</v>
      </c>
      <c r="W36" s="48">
        <v>1.1476421608507308E-2</v>
      </c>
      <c r="X36" s="48">
        <v>5.9420753431694033E-4</v>
      </c>
      <c r="Y36" s="48">
        <v>2.4166257140613464E-3</v>
      </c>
      <c r="Z36" s="48">
        <v>2.6520380138701969E-3</v>
      </c>
      <c r="AA36" s="48">
        <v>7.2193017364184046E-4</v>
      </c>
      <c r="AB36" s="48">
        <v>6.3848014358903245E-3</v>
      </c>
      <c r="AC36" s="48">
        <v>2.2952843217014622E-3</v>
      </c>
      <c r="AD36" s="48">
        <v>2.4896638468562694E-6</v>
      </c>
      <c r="AE36" s="49"/>
      <c r="AF36" s="50">
        <v>968.34118136750919</v>
      </c>
      <c r="AG36" s="50">
        <v>0</v>
      </c>
      <c r="AH36" s="50">
        <v>0</v>
      </c>
      <c r="AI36" s="50">
        <v>54.122614760355688</v>
      </c>
      <c r="AJ36" s="50">
        <v>2.7583716838232921</v>
      </c>
      <c r="AK36" s="50"/>
      <c r="AL36" s="51" t="s">
        <v>68</v>
      </c>
    </row>
    <row r="37" spans="1:38" s="12" customFormat="1" ht="26.25" hidden="1" customHeight="1" x14ac:dyDescent="0.2">
      <c r="A37" s="45" t="s">
        <v>91</v>
      </c>
      <c r="B37" s="45" t="s">
        <v>127</v>
      </c>
      <c r="C37" s="46" t="s">
        <v>128</v>
      </c>
      <c r="D37" s="47"/>
      <c r="E37" s="48">
        <v>0.438697</v>
      </c>
      <c r="F37" s="48">
        <v>5.7252074860620018E-3</v>
      </c>
      <c r="G37" s="48">
        <v>3.4351244916372009E-3</v>
      </c>
      <c r="H37" s="48">
        <v>1.1450414972124004E-2</v>
      </c>
      <c r="I37" s="48">
        <v>4.2939056145465011E-3</v>
      </c>
      <c r="J37" s="48">
        <v>5.1526867374558014E-3</v>
      </c>
      <c r="K37" s="48">
        <v>5.7252074860620018E-3</v>
      </c>
      <c r="L37" s="48" t="s">
        <v>72</v>
      </c>
      <c r="M37" s="48">
        <v>0.11450414972124003</v>
      </c>
      <c r="N37" s="48">
        <v>1.7175622458186005E-5</v>
      </c>
      <c r="O37" s="48">
        <v>2.862603743031001E-6</v>
      </c>
      <c r="P37" s="48">
        <v>8.0152904804868031E-4</v>
      </c>
      <c r="Q37" s="48" t="s">
        <v>72</v>
      </c>
      <c r="R37" s="48" t="s">
        <v>72</v>
      </c>
      <c r="S37" s="48" t="s">
        <v>72</v>
      </c>
      <c r="T37" s="48" t="s">
        <v>72</v>
      </c>
      <c r="U37" s="48" t="s">
        <v>72</v>
      </c>
      <c r="V37" s="48" t="s">
        <v>72</v>
      </c>
      <c r="W37" s="48">
        <v>2.2900829944248009E-3</v>
      </c>
      <c r="X37" s="48">
        <v>6.412232384389442E-6</v>
      </c>
      <c r="Y37" s="48">
        <v>1.8091655655955926E-5</v>
      </c>
      <c r="Z37" s="48">
        <v>1.2709960619057642E-5</v>
      </c>
      <c r="AA37" s="48">
        <v>9.572546916695665E-5</v>
      </c>
      <c r="AB37" s="48">
        <v>1.3293931782635965E-4</v>
      </c>
      <c r="AC37" s="48">
        <v>4.5801659888496012E-4</v>
      </c>
      <c r="AD37" s="48">
        <v>2.0610746949823207E-7</v>
      </c>
      <c r="AE37" s="49"/>
      <c r="AF37" s="50">
        <v>158.54894707438993</v>
      </c>
      <c r="AG37" s="50">
        <v>0</v>
      </c>
      <c r="AH37" s="50">
        <v>11457.083425108645</v>
      </c>
      <c r="AI37" s="50">
        <v>8.3697435892829546</v>
      </c>
      <c r="AJ37" s="50">
        <v>0.45859358480288043</v>
      </c>
      <c r="AK37" s="50"/>
      <c r="AL37" s="51" t="s">
        <v>68</v>
      </c>
    </row>
    <row r="38" spans="1:38" s="12" customFormat="1" ht="26.25" hidden="1" customHeight="1" x14ac:dyDescent="0.2">
      <c r="A38" s="45" t="s">
        <v>91</v>
      </c>
      <c r="B38" s="45" t="s">
        <v>129</v>
      </c>
      <c r="C38" s="46" t="s">
        <v>130</v>
      </c>
      <c r="D38" s="56"/>
      <c r="E38" s="48">
        <v>5.3508878295110439E-2</v>
      </c>
      <c r="F38" s="48">
        <v>1.1868540396397409E-3</v>
      </c>
      <c r="G38" s="48">
        <v>7.6436959713274561E-5</v>
      </c>
      <c r="H38" s="48">
        <v>2.2826760881373796E-4</v>
      </c>
      <c r="I38" s="48">
        <v>7.1623676627496728E-4</v>
      </c>
      <c r="J38" s="48">
        <v>7.1623676627496728E-4</v>
      </c>
      <c r="K38" s="48">
        <v>7.1623676627496728E-4</v>
      </c>
      <c r="L38" s="48" t="s">
        <v>72</v>
      </c>
      <c r="M38" s="48">
        <v>2.7802740410769005E-2</v>
      </c>
      <c r="N38" s="48">
        <v>4.29254542273995E-6</v>
      </c>
      <c r="O38" s="48">
        <v>3.170978941487799E-6</v>
      </c>
      <c r="P38" s="48">
        <v>1.1098426295207295E-6</v>
      </c>
      <c r="Q38" s="48" t="s">
        <v>72</v>
      </c>
      <c r="R38" s="48" t="s">
        <v>72</v>
      </c>
      <c r="S38" s="48" t="s">
        <v>72</v>
      </c>
      <c r="T38" s="48" t="s">
        <v>72</v>
      </c>
      <c r="U38" s="48" t="s">
        <v>72</v>
      </c>
      <c r="V38" s="48" t="s">
        <v>72</v>
      </c>
      <c r="W38" s="48">
        <v>2.1315692824436508E-3</v>
      </c>
      <c r="X38" s="48">
        <v>1.3491352151333481E-4</v>
      </c>
      <c r="Y38" s="48">
        <v>4.62583923864458E-4</v>
      </c>
      <c r="Z38" s="48">
        <v>4.849402635594148E-4</v>
      </c>
      <c r="AA38" s="48">
        <v>1.8566398081815681E-4</v>
      </c>
      <c r="AB38" s="48">
        <v>1.2681016897553644E-3</v>
      </c>
      <c r="AC38" s="48">
        <v>4.2631385648873019E-4</v>
      </c>
      <c r="AD38" s="48">
        <v>4.1851948670835886E-8</v>
      </c>
      <c r="AE38" s="49"/>
      <c r="AF38" s="50"/>
      <c r="AG38" s="50"/>
      <c r="AH38" s="50"/>
      <c r="AI38" s="50"/>
      <c r="AJ38" s="50"/>
      <c r="AK38" s="50"/>
      <c r="AL38" s="51" t="s">
        <v>68</v>
      </c>
    </row>
    <row r="39" spans="1:38" s="12" customFormat="1" ht="26.25" hidden="1" customHeight="1" x14ac:dyDescent="0.2">
      <c r="A39" s="45" t="s">
        <v>131</v>
      </c>
      <c r="B39" s="45" t="s">
        <v>132</v>
      </c>
      <c r="C39" s="46" t="s">
        <v>133</v>
      </c>
      <c r="D39" s="47"/>
      <c r="E39" s="48">
        <v>1.2229511973457639</v>
      </c>
      <c r="F39" s="48">
        <v>0.58854944942082232</v>
      </c>
      <c r="G39" s="48">
        <v>0.10938774686869716</v>
      </c>
      <c r="H39" s="48">
        <v>5.1605902493865957E-2</v>
      </c>
      <c r="I39" s="48">
        <v>0.30760448427619691</v>
      </c>
      <c r="J39" s="48">
        <v>0.32531398944598872</v>
      </c>
      <c r="K39" s="48">
        <v>0.34302203416878752</v>
      </c>
      <c r="L39" s="48" t="s">
        <v>72</v>
      </c>
      <c r="M39" s="48">
        <v>4.0920316098728273</v>
      </c>
      <c r="N39" s="48">
        <v>0.15442339838184257</v>
      </c>
      <c r="O39" s="48">
        <v>2.1572357526188701E-2</v>
      </c>
      <c r="P39" s="48">
        <v>8.0404194883649457E-3</v>
      </c>
      <c r="Q39" s="48" t="s">
        <v>72</v>
      </c>
      <c r="R39" s="48" t="s">
        <v>72</v>
      </c>
      <c r="S39" s="48" t="s">
        <v>72</v>
      </c>
      <c r="T39" s="48" t="s">
        <v>72</v>
      </c>
      <c r="U39" s="48" t="s">
        <v>72</v>
      </c>
      <c r="V39" s="48" t="s">
        <v>72</v>
      </c>
      <c r="W39" s="48">
        <v>0.55928855933080346</v>
      </c>
      <c r="X39" s="48">
        <v>2.5181776892973309E-2</v>
      </c>
      <c r="Y39" s="48">
        <v>3.2243355345593396E-2</v>
      </c>
      <c r="Z39" s="48">
        <v>1.1194723385631673E-2</v>
      </c>
      <c r="AA39" s="48">
        <v>1.268402494671295E-2</v>
      </c>
      <c r="AB39" s="48">
        <v>8.1303880570911341E-2</v>
      </c>
      <c r="AC39" s="48">
        <v>0.26672993833287967</v>
      </c>
      <c r="AD39" s="48">
        <v>4.5566789792288221E-5</v>
      </c>
      <c r="AE39" s="49"/>
      <c r="AF39" s="50">
        <v>7729.446077059064</v>
      </c>
      <c r="AG39" s="50">
        <v>0</v>
      </c>
      <c r="AH39" s="50">
        <v>15096.523572414177</v>
      </c>
      <c r="AI39" s="50">
        <v>3725.0473993721735</v>
      </c>
      <c r="AJ39" s="50">
        <v>83.173568659947833</v>
      </c>
      <c r="AK39" s="50"/>
      <c r="AL39" s="51" t="s">
        <v>68</v>
      </c>
    </row>
    <row r="40" spans="1:38" s="12" customFormat="1" ht="26.25" hidden="1" customHeight="1" x14ac:dyDescent="0.2">
      <c r="A40" s="45" t="s">
        <v>91</v>
      </c>
      <c r="B40" s="45" t="s">
        <v>134</v>
      </c>
      <c r="C40" s="46" t="s">
        <v>135</v>
      </c>
      <c r="D40" s="47"/>
      <c r="E40" s="48" t="s">
        <v>76</v>
      </c>
      <c r="F40" s="48" t="s">
        <v>76</v>
      </c>
      <c r="G40" s="48" t="s">
        <v>76</v>
      </c>
      <c r="H40" s="48" t="s">
        <v>76</v>
      </c>
      <c r="I40" s="48" t="s">
        <v>76</v>
      </c>
      <c r="J40" s="48" t="s">
        <v>76</v>
      </c>
      <c r="K40" s="48" t="s">
        <v>76</v>
      </c>
      <c r="L40" s="48" t="s">
        <v>72</v>
      </c>
      <c r="M40" s="48" t="s">
        <v>76</v>
      </c>
      <c r="N40" s="48" t="s">
        <v>76</v>
      </c>
      <c r="O40" s="48" t="s">
        <v>76</v>
      </c>
      <c r="P40" s="48" t="s">
        <v>76</v>
      </c>
      <c r="Q40" s="48" t="s">
        <v>72</v>
      </c>
      <c r="R40" s="48" t="s">
        <v>72</v>
      </c>
      <c r="S40" s="48" t="s">
        <v>72</v>
      </c>
      <c r="T40" s="48" t="s">
        <v>72</v>
      </c>
      <c r="U40" s="48" t="s">
        <v>72</v>
      </c>
      <c r="V40" s="48" t="s">
        <v>72</v>
      </c>
      <c r="W40" s="48" t="s">
        <v>76</v>
      </c>
      <c r="X40" s="48" t="s">
        <v>76</v>
      </c>
      <c r="Y40" s="48" t="s">
        <v>76</v>
      </c>
      <c r="Z40" s="48" t="s">
        <v>76</v>
      </c>
      <c r="AA40" s="48" t="s">
        <v>76</v>
      </c>
      <c r="AB40" s="48" t="s">
        <v>76</v>
      </c>
      <c r="AC40" s="48" t="s">
        <v>76</v>
      </c>
      <c r="AD40" s="48" t="s">
        <v>76</v>
      </c>
      <c r="AE40" s="49"/>
      <c r="AF40" s="50">
        <v>0</v>
      </c>
      <c r="AG40" s="50">
        <v>0</v>
      </c>
      <c r="AH40" s="50">
        <v>0</v>
      </c>
      <c r="AI40" s="50">
        <v>0</v>
      </c>
      <c r="AJ40" s="50">
        <v>0</v>
      </c>
      <c r="AK40" s="50"/>
      <c r="AL40" s="51" t="s">
        <v>68</v>
      </c>
    </row>
    <row r="41" spans="1:38" s="12" customFormat="1" ht="26.25" hidden="1" customHeight="1" x14ac:dyDescent="0.2">
      <c r="A41" s="45" t="s">
        <v>131</v>
      </c>
      <c r="B41" s="45" t="s">
        <v>136</v>
      </c>
      <c r="C41" s="46" t="s">
        <v>137</v>
      </c>
      <c r="D41" s="47"/>
      <c r="E41" s="48">
        <v>10.951014301461008</v>
      </c>
      <c r="F41" s="48">
        <v>24.715286205031742</v>
      </c>
      <c r="G41" s="48">
        <v>1.3892706264754493</v>
      </c>
      <c r="H41" s="48">
        <v>0.54972583222759408</v>
      </c>
      <c r="I41" s="48">
        <v>6.3911974810093808</v>
      </c>
      <c r="J41" s="48">
        <v>6.7484063826870582</v>
      </c>
      <c r="K41" s="48">
        <v>7.2215094633754378</v>
      </c>
      <c r="L41" s="48" t="s">
        <v>72</v>
      </c>
      <c r="M41" s="48">
        <v>230.15563008749723</v>
      </c>
      <c r="N41" s="48">
        <v>1.9210275197477824</v>
      </c>
      <c r="O41" s="48">
        <v>0.24472148822803938</v>
      </c>
      <c r="P41" s="48">
        <v>0.15848070574298964</v>
      </c>
      <c r="Q41" s="48" t="s">
        <v>72</v>
      </c>
      <c r="R41" s="48" t="s">
        <v>72</v>
      </c>
      <c r="S41" s="48" t="s">
        <v>72</v>
      </c>
      <c r="T41" s="48" t="s">
        <v>72</v>
      </c>
      <c r="U41" s="48" t="s">
        <v>72</v>
      </c>
      <c r="V41" s="48" t="s">
        <v>72</v>
      </c>
      <c r="W41" s="48">
        <v>18.109355803533955</v>
      </c>
      <c r="X41" s="48">
        <v>1.7582626128211023</v>
      </c>
      <c r="Y41" s="48">
        <v>1.787761168545237</v>
      </c>
      <c r="Z41" s="48">
        <v>0.65190114272818078</v>
      </c>
      <c r="AA41" s="48">
        <v>1.0062357000270337</v>
      </c>
      <c r="AB41" s="48">
        <v>5.2041606241215534</v>
      </c>
      <c r="AC41" s="48">
        <v>7.7409884945282572</v>
      </c>
      <c r="AD41" s="48">
        <v>0.16429422187645995</v>
      </c>
      <c r="AE41" s="49"/>
      <c r="AF41" s="50">
        <v>43352.354788934761</v>
      </c>
      <c r="AG41" s="50">
        <v>957.1884453397854</v>
      </c>
      <c r="AH41" s="50">
        <v>61496.237364710643</v>
      </c>
      <c r="AI41" s="50">
        <v>74850.717490098919</v>
      </c>
      <c r="AJ41" s="50">
        <v>0</v>
      </c>
      <c r="AK41" s="50"/>
      <c r="AL41" s="51" t="s">
        <v>68</v>
      </c>
    </row>
    <row r="42" spans="1:38" s="12" customFormat="1" ht="26.25" hidden="1" customHeight="1" x14ac:dyDescent="0.2">
      <c r="A42" s="45" t="s">
        <v>91</v>
      </c>
      <c r="B42" s="45" t="s">
        <v>138</v>
      </c>
      <c r="C42" s="46" t="s">
        <v>139</v>
      </c>
      <c r="D42" s="47"/>
      <c r="E42" s="48">
        <v>0.45382625442095897</v>
      </c>
      <c r="F42" s="48">
        <v>1.0625614904644762</v>
      </c>
      <c r="G42" s="48">
        <v>5.7982460141234793E-4</v>
      </c>
      <c r="H42" s="48">
        <v>1.3243781561180491E-4</v>
      </c>
      <c r="I42" s="48">
        <v>1.251952839615075E-2</v>
      </c>
      <c r="J42" s="48">
        <v>1.251952839615075E-2</v>
      </c>
      <c r="K42" s="48">
        <v>1.251952839615075E-2</v>
      </c>
      <c r="L42" s="48" t="s">
        <v>72</v>
      </c>
      <c r="M42" s="48">
        <v>14.367125982770949</v>
      </c>
      <c r="N42" s="48">
        <v>8.7383979699808895E-5</v>
      </c>
      <c r="O42" s="48">
        <v>3.0137506303964878E-5</v>
      </c>
      <c r="P42" s="48">
        <v>1.054812720638771E-5</v>
      </c>
      <c r="Q42" s="48" t="s">
        <v>72</v>
      </c>
      <c r="R42" s="48" t="s">
        <v>72</v>
      </c>
      <c r="S42" s="48" t="s">
        <v>72</v>
      </c>
      <c r="T42" s="48" t="s">
        <v>72</v>
      </c>
      <c r="U42" s="48" t="s">
        <v>72</v>
      </c>
      <c r="V42" s="48" t="s">
        <v>72</v>
      </c>
      <c r="W42" s="48">
        <v>4.0659344676121166E-2</v>
      </c>
      <c r="X42" s="48">
        <v>5.1091713414770932E-3</v>
      </c>
      <c r="Y42" s="48">
        <v>5.8064130077743843E-3</v>
      </c>
      <c r="Z42" s="48">
        <v>5.0337168865229372E-3</v>
      </c>
      <c r="AA42" s="48">
        <v>4.5328271200443448E-3</v>
      </c>
      <c r="AB42" s="48">
        <v>2.0482128355818759E-2</v>
      </c>
      <c r="AC42" s="48">
        <v>8.1318689352242336E-3</v>
      </c>
      <c r="AD42" s="48">
        <v>8.5128266830250327E-6</v>
      </c>
      <c r="AE42" s="49"/>
      <c r="AF42" s="50">
        <v>1506.8753151982442</v>
      </c>
      <c r="AG42" s="50">
        <v>0</v>
      </c>
      <c r="AH42" s="50">
        <v>0</v>
      </c>
      <c r="AI42" s="50">
        <v>73.706593171408599</v>
      </c>
      <c r="AJ42" s="50">
        <v>2.5198627465023828</v>
      </c>
      <c r="AK42" s="50"/>
      <c r="AL42" s="51" t="s">
        <v>68</v>
      </c>
    </row>
    <row r="43" spans="1:38" s="12" customFormat="1" ht="26.25" hidden="1" customHeight="1" x14ac:dyDescent="0.2">
      <c r="A43" s="45" t="s">
        <v>131</v>
      </c>
      <c r="B43" s="45" t="s">
        <v>140</v>
      </c>
      <c r="C43" s="46" t="s">
        <v>141</v>
      </c>
      <c r="D43" s="47"/>
      <c r="E43" s="48">
        <v>0.61307989558813947</v>
      </c>
      <c r="F43" s="48">
        <v>1.5223607467492462</v>
      </c>
      <c r="G43" s="48">
        <v>0.10598115431002525</v>
      </c>
      <c r="H43" s="48">
        <v>3.8356308565804777E-2</v>
      </c>
      <c r="I43" s="48">
        <v>0.40654309259258559</v>
      </c>
      <c r="J43" s="48">
        <v>0.45734628465598676</v>
      </c>
      <c r="K43" s="48">
        <v>0.50816253850665183</v>
      </c>
      <c r="L43" s="48" t="s">
        <v>72</v>
      </c>
      <c r="M43" s="48">
        <v>10.767843196013564</v>
      </c>
      <c r="N43" s="48">
        <v>0.17070917666462304</v>
      </c>
      <c r="O43" s="48">
        <v>5.1691715300237598E-2</v>
      </c>
      <c r="P43" s="48">
        <v>1.4337781582415169E-2</v>
      </c>
      <c r="Q43" s="48" t="s">
        <v>72</v>
      </c>
      <c r="R43" s="48" t="s">
        <v>72</v>
      </c>
      <c r="S43" s="48" t="s">
        <v>72</v>
      </c>
      <c r="T43" s="48" t="s">
        <v>72</v>
      </c>
      <c r="U43" s="48" t="s">
        <v>72</v>
      </c>
      <c r="V43" s="48" t="s">
        <v>72</v>
      </c>
      <c r="W43" s="48">
        <v>1.4036443428374523</v>
      </c>
      <c r="X43" s="48">
        <v>0.19314023401270516</v>
      </c>
      <c r="Y43" s="48">
        <v>0.29821693909397728</v>
      </c>
      <c r="Z43" s="48">
        <v>9.4188713606274732E-2</v>
      </c>
      <c r="AA43" s="48">
        <v>8.0107813333678668E-2</v>
      </c>
      <c r="AB43" s="48">
        <v>0.66565370004663604</v>
      </c>
      <c r="AC43" s="48">
        <v>0.55559399461778947</v>
      </c>
      <c r="AD43" s="48">
        <v>4.8064977596719381E-3</v>
      </c>
      <c r="AE43" s="49"/>
      <c r="AF43" s="50">
        <v>275.37296647952525</v>
      </c>
      <c r="AG43" s="50">
        <v>27.538543973828858</v>
      </c>
      <c r="AH43" s="50">
        <v>1013.3164283130263</v>
      </c>
      <c r="AI43" s="50">
        <v>7366.3461419076939</v>
      </c>
      <c r="AJ43" s="50">
        <v>0</v>
      </c>
      <c r="AK43" s="50"/>
      <c r="AL43" s="51" t="s">
        <v>68</v>
      </c>
    </row>
    <row r="44" spans="1:38" s="12" customFormat="1" ht="26.25" hidden="1" customHeight="1" x14ac:dyDescent="0.2">
      <c r="A44" s="45" t="s">
        <v>91</v>
      </c>
      <c r="B44" s="45" t="s">
        <v>142</v>
      </c>
      <c r="C44" s="46" t="s">
        <v>143</v>
      </c>
      <c r="D44" s="47"/>
      <c r="E44" s="48">
        <v>6.5685105234520726</v>
      </c>
      <c r="F44" s="48">
        <v>1.2817058118141456</v>
      </c>
      <c r="G44" s="48">
        <v>5.0620432423573473E-3</v>
      </c>
      <c r="H44" s="48">
        <v>2.5937511463068009E-3</v>
      </c>
      <c r="I44" s="48">
        <v>0.5307885527411349</v>
      </c>
      <c r="J44" s="48">
        <v>0.5307885527411349</v>
      </c>
      <c r="K44" s="48">
        <v>0.5307885527411349</v>
      </c>
      <c r="L44" s="48" t="s">
        <v>72</v>
      </c>
      <c r="M44" s="48">
        <v>8.3368905673027207</v>
      </c>
      <c r="N44" s="48">
        <v>2.3338168887470073E-4</v>
      </c>
      <c r="O44" s="48">
        <v>2.0385855503862401E-4</v>
      </c>
      <c r="P44" s="48">
        <v>7.1350494263518405E-5</v>
      </c>
      <c r="Q44" s="48" t="s">
        <v>72</v>
      </c>
      <c r="R44" s="48" t="s">
        <v>72</v>
      </c>
      <c r="S44" s="48" t="s">
        <v>72</v>
      </c>
      <c r="T44" s="48" t="s">
        <v>72</v>
      </c>
      <c r="U44" s="48" t="s">
        <v>72</v>
      </c>
      <c r="V44" s="48" t="s">
        <v>72</v>
      </c>
      <c r="W44" s="48">
        <v>9.6352225000155473E-2</v>
      </c>
      <c r="X44" s="48">
        <v>6.3631053797155767E-3</v>
      </c>
      <c r="Y44" s="48">
        <v>2.679817871843472E-2</v>
      </c>
      <c r="Z44" s="48">
        <v>2.9490886051269857E-2</v>
      </c>
      <c r="AA44" s="48">
        <v>7.8336804733068373E-3</v>
      </c>
      <c r="AB44" s="48">
        <v>7.0485850622726984E-2</v>
      </c>
      <c r="AC44" s="48">
        <v>1.9270445000031094E-2</v>
      </c>
      <c r="AD44" s="48">
        <v>1.3437373279673131E-5</v>
      </c>
      <c r="AE44" s="49"/>
      <c r="AF44" s="50">
        <v>10192.927751931198</v>
      </c>
      <c r="AG44" s="50"/>
      <c r="AH44" s="50"/>
      <c r="AI44" s="50">
        <v>550.97904043521805</v>
      </c>
      <c r="AJ44" s="50">
        <v>31.298215746328843</v>
      </c>
      <c r="AK44" s="50"/>
      <c r="AL44" s="51" t="s">
        <v>68</v>
      </c>
    </row>
    <row r="45" spans="1:38" s="12" customFormat="1" ht="26.25" hidden="1" customHeight="1" x14ac:dyDescent="0.2">
      <c r="A45" s="45" t="s">
        <v>91</v>
      </c>
      <c r="B45" s="45" t="s">
        <v>144</v>
      </c>
      <c r="C45" s="46" t="s">
        <v>145</v>
      </c>
      <c r="D45" s="47"/>
      <c r="E45" s="48" t="s">
        <v>146</v>
      </c>
      <c r="F45" s="48" t="s">
        <v>146</v>
      </c>
      <c r="G45" s="48" t="s">
        <v>146</v>
      </c>
      <c r="H45" s="48" t="s">
        <v>146</v>
      </c>
      <c r="I45" s="48" t="s">
        <v>146</v>
      </c>
      <c r="J45" s="48" t="s">
        <v>146</v>
      </c>
      <c r="K45" s="48" t="s">
        <v>146</v>
      </c>
      <c r="L45" s="48" t="s">
        <v>72</v>
      </c>
      <c r="M45" s="48" t="s">
        <v>146</v>
      </c>
      <c r="N45" s="48" t="s">
        <v>146</v>
      </c>
      <c r="O45" s="48" t="s">
        <v>146</v>
      </c>
      <c r="P45" s="48" t="s">
        <v>146</v>
      </c>
      <c r="Q45" s="48" t="s">
        <v>72</v>
      </c>
      <c r="R45" s="48" t="s">
        <v>72</v>
      </c>
      <c r="S45" s="48" t="s">
        <v>72</v>
      </c>
      <c r="T45" s="48" t="s">
        <v>72</v>
      </c>
      <c r="U45" s="48" t="s">
        <v>72</v>
      </c>
      <c r="V45" s="48" t="s">
        <v>72</v>
      </c>
      <c r="W45" s="48" t="s">
        <v>146</v>
      </c>
      <c r="X45" s="48" t="s">
        <v>146</v>
      </c>
      <c r="Y45" s="48" t="s">
        <v>146</v>
      </c>
      <c r="Z45" s="48" t="s">
        <v>146</v>
      </c>
      <c r="AA45" s="48" t="s">
        <v>146</v>
      </c>
      <c r="AB45" s="48" t="s">
        <v>146</v>
      </c>
      <c r="AC45" s="48" t="s">
        <v>146</v>
      </c>
      <c r="AD45" s="48" t="s">
        <v>146</v>
      </c>
      <c r="AE45" s="49"/>
      <c r="AF45" s="50">
        <v>0</v>
      </c>
      <c r="AG45" s="50"/>
      <c r="AH45" s="50">
        <v>0</v>
      </c>
      <c r="AI45" s="50"/>
      <c r="AJ45" s="50"/>
      <c r="AK45" s="50"/>
      <c r="AL45" s="51" t="s">
        <v>68</v>
      </c>
    </row>
    <row r="46" spans="1:38" s="12" customFormat="1" ht="26.25" hidden="1" customHeight="1" x14ac:dyDescent="0.2">
      <c r="A46" s="45" t="s">
        <v>131</v>
      </c>
      <c r="B46" s="45" t="s">
        <v>147</v>
      </c>
      <c r="C46" s="46" t="s">
        <v>148</v>
      </c>
      <c r="D46" s="47"/>
      <c r="E46" s="48" t="s">
        <v>76</v>
      </c>
      <c r="F46" s="48" t="s">
        <v>76</v>
      </c>
      <c r="G46" s="48" t="s">
        <v>76</v>
      </c>
      <c r="H46" s="48" t="s">
        <v>76</v>
      </c>
      <c r="I46" s="48" t="s">
        <v>76</v>
      </c>
      <c r="J46" s="48" t="s">
        <v>76</v>
      </c>
      <c r="K46" s="48" t="s">
        <v>76</v>
      </c>
      <c r="L46" s="48" t="s">
        <v>72</v>
      </c>
      <c r="M46" s="48" t="s">
        <v>76</v>
      </c>
      <c r="N46" s="48" t="s">
        <v>76</v>
      </c>
      <c r="O46" s="48" t="s">
        <v>76</v>
      </c>
      <c r="P46" s="48" t="s">
        <v>76</v>
      </c>
      <c r="Q46" s="48" t="s">
        <v>72</v>
      </c>
      <c r="R46" s="48" t="s">
        <v>72</v>
      </c>
      <c r="S46" s="48" t="s">
        <v>72</v>
      </c>
      <c r="T46" s="48" t="s">
        <v>72</v>
      </c>
      <c r="U46" s="48" t="s">
        <v>72</v>
      </c>
      <c r="V46" s="48" t="s">
        <v>72</v>
      </c>
      <c r="W46" s="48" t="s">
        <v>76</v>
      </c>
      <c r="X46" s="48" t="s">
        <v>76</v>
      </c>
      <c r="Y46" s="48" t="s">
        <v>76</v>
      </c>
      <c r="Z46" s="48" t="s">
        <v>76</v>
      </c>
      <c r="AA46" s="48" t="s">
        <v>76</v>
      </c>
      <c r="AB46" s="48" t="s">
        <v>76</v>
      </c>
      <c r="AC46" s="48" t="s">
        <v>76</v>
      </c>
      <c r="AD46" s="48" t="s">
        <v>76</v>
      </c>
      <c r="AE46" s="49"/>
      <c r="AF46" s="50">
        <v>0</v>
      </c>
      <c r="AG46" s="50">
        <v>0</v>
      </c>
      <c r="AH46" s="50">
        <v>0</v>
      </c>
      <c r="AI46" s="50">
        <v>0</v>
      </c>
      <c r="AJ46" s="50">
        <v>0</v>
      </c>
      <c r="AK46" s="50"/>
      <c r="AL46" s="51" t="s">
        <v>68</v>
      </c>
    </row>
    <row r="47" spans="1:38" s="12" customFormat="1" ht="26.25" hidden="1" customHeight="1" x14ac:dyDescent="0.2">
      <c r="A47" s="45" t="s">
        <v>91</v>
      </c>
      <c r="B47" s="45" t="s">
        <v>149</v>
      </c>
      <c r="C47" s="46" t="s">
        <v>150</v>
      </c>
      <c r="D47" s="47"/>
      <c r="E47" s="48">
        <v>6.0714652886828181E-2</v>
      </c>
      <c r="F47" s="48">
        <v>1.131461291244912E-2</v>
      </c>
      <c r="G47" s="48">
        <v>1.0900154249120863E-2</v>
      </c>
      <c r="H47" s="48">
        <v>7.6528646481681715E-5</v>
      </c>
      <c r="I47" s="48">
        <v>1.2044921876452555E-2</v>
      </c>
      <c r="J47" s="48">
        <v>1.2044921876452555E-2</v>
      </c>
      <c r="K47" s="48">
        <v>1.2044921876452555E-2</v>
      </c>
      <c r="L47" s="48" t="s">
        <v>72</v>
      </c>
      <c r="M47" s="48">
        <v>0.21266919355519387</v>
      </c>
      <c r="N47" s="48">
        <v>9.8929157520942834E-6</v>
      </c>
      <c r="O47" s="48">
        <v>9.8929157520942834E-6</v>
      </c>
      <c r="P47" s="48">
        <v>3.4625205132329989E-6</v>
      </c>
      <c r="Q47" s="48" t="s">
        <v>72</v>
      </c>
      <c r="R47" s="48" t="s">
        <v>72</v>
      </c>
      <c r="S47" s="48" t="s">
        <v>72</v>
      </c>
      <c r="T47" s="48" t="s">
        <v>72</v>
      </c>
      <c r="U47" s="48" t="s">
        <v>72</v>
      </c>
      <c r="V47" s="48" t="s">
        <v>72</v>
      </c>
      <c r="W47" s="48">
        <v>2.0309783267603485E-4</v>
      </c>
      <c r="X47" s="48">
        <v>1.2662175680987893E-5</v>
      </c>
      <c r="Y47" s="48">
        <v>6.6357160368446579E-5</v>
      </c>
      <c r="Z47" s="48">
        <v>7.4149560852080677E-5</v>
      </c>
      <c r="AA47" s="48">
        <v>1.7045876057949532E-5</v>
      </c>
      <c r="AB47" s="48">
        <v>1.7021477295946466E-4</v>
      </c>
      <c r="AC47" s="48">
        <v>4.061956653520697E-5</v>
      </c>
      <c r="AD47" s="48">
        <v>1.0123193325483502E-8</v>
      </c>
      <c r="AE47" s="49"/>
      <c r="AF47" s="50">
        <v>494.64578760471409</v>
      </c>
      <c r="AG47" s="50">
        <v>0</v>
      </c>
      <c r="AH47" s="50">
        <v>0</v>
      </c>
      <c r="AI47" s="50">
        <v>1.3709514716289062</v>
      </c>
      <c r="AJ47" s="50">
        <v>8.1054205797818926E-2</v>
      </c>
      <c r="AK47" s="50"/>
      <c r="AL47" s="51" t="s">
        <v>68</v>
      </c>
    </row>
    <row r="48" spans="1:38" s="12" customFormat="1" ht="26.25" hidden="1" customHeight="1" x14ac:dyDescent="0.2">
      <c r="A48" s="45" t="s">
        <v>151</v>
      </c>
      <c r="B48" s="45" t="s">
        <v>152</v>
      </c>
      <c r="C48" s="46" t="s">
        <v>153</v>
      </c>
      <c r="D48" s="47"/>
      <c r="E48" s="48" t="s">
        <v>113</v>
      </c>
      <c r="F48" s="48" t="s">
        <v>113</v>
      </c>
      <c r="G48" s="48" t="s">
        <v>113</v>
      </c>
      <c r="H48" s="48" t="s">
        <v>113</v>
      </c>
      <c r="I48" s="48">
        <v>6.5100423764999998E-2</v>
      </c>
      <c r="J48" s="48">
        <v>0.20614105304999999</v>
      </c>
      <c r="K48" s="48">
        <v>0.43573771910000003</v>
      </c>
      <c r="L48" s="48" t="s">
        <v>72</v>
      </c>
      <c r="M48" s="48" t="s">
        <v>113</v>
      </c>
      <c r="N48" s="48" t="s">
        <v>113</v>
      </c>
      <c r="O48" s="48" t="s">
        <v>113</v>
      </c>
      <c r="P48" s="48" t="s">
        <v>113</v>
      </c>
      <c r="Q48" s="48" t="s">
        <v>72</v>
      </c>
      <c r="R48" s="48" t="s">
        <v>72</v>
      </c>
      <c r="S48" s="48" t="s">
        <v>72</v>
      </c>
      <c r="T48" s="48" t="s">
        <v>72</v>
      </c>
      <c r="U48" s="48" t="s">
        <v>72</v>
      </c>
      <c r="V48" s="48" t="s">
        <v>72</v>
      </c>
      <c r="W48" s="48" t="s">
        <v>113</v>
      </c>
      <c r="X48" s="48" t="s">
        <v>113</v>
      </c>
      <c r="Y48" s="48" t="s">
        <v>113</v>
      </c>
      <c r="Z48" s="48" t="s">
        <v>113</v>
      </c>
      <c r="AA48" s="48" t="s">
        <v>113</v>
      </c>
      <c r="AB48" s="48" t="s">
        <v>113</v>
      </c>
      <c r="AC48" s="48" t="s">
        <v>113</v>
      </c>
      <c r="AD48" s="48" t="s">
        <v>113</v>
      </c>
      <c r="AE48" s="49"/>
      <c r="AF48" s="50"/>
      <c r="AG48" s="50"/>
      <c r="AH48" s="50"/>
      <c r="AI48" s="50"/>
      <c r="AJ48" s="50"/>
      <c r="AK48" s="50" t="s">
        <v>146</v>
      </c>
      <c r="AL48" s="51" t="s">
        <v>154</v>
      </c>
    </row>
    <row r="49" spans="1:38" s="12" customFormat="1" ht="26.25" hidden="1" customHeight="1" x14ac:dyDescent="0.2">
      <c r="A49" s="45" t="s">
        <v>151</v>
      </c>
      <c r="B49" s="45" t="s">
        <v>155</v>
      </c>
      <c r="C49" s="46" t="s">
        <v>156</v>
      </c>
      <c r="D49" s="47"/>
      <c r="E49" s="48" t="s">
        <v>76</v>
      </c>
      <c r="F49" s="48" t="s">
        <v>76</v>
      </c>
      <c r="G49" s="48" t="s">
        <v>76</v>
      </c>
      <c r="H49" s="48" t="s">
        <v>76</v>
      </c>
      <c r="I49" s="48" t="s">
        <v>76</v>
      </c>
      <c r="J49" s="48" t="s">
        <v>76</v>
      </c>
      <c r="K49" s="48" t="s">
        <v>76</v>
      </c>
      <c r="L49" s="48" t="s">
        <v>72</v>
      </c>
      <c r="M49" s="48" t="s">
        <v>76</v>
      </c>
      <c r="N49" s="48" t="s">
        <v>76</v>
      </c>
      <c r="O49" s="48" t="s">
        <v>76</v>
      </c>
      <c r="P49" s="48" t="s">
        <v>76</v>
      </c>
      <c r="Q49" s="48" t="s">
        <v>72</v>
      </c>
      <c r="R49" s="48" t="s">
        <v>72</v>
      </c>
      <c r="S49" s="48" t="s">
        <v>72</v>
      </c>
      <c r="T49" s="48" t="s">
        <v>72</v>
      </c>
      <c r="U49" s="48" t="s">
        <v>72</v>
      </c>
      <c r="V49" s="48" t="s">
        <v>72</v>
      </c>
      <c r="W49" s="48" t="s">
        <v>76</v>
      </c>
      <c r="X49" s="48" t="s">
        <v>76</v>
      </c>
      <c r="Y49" s="48" t="s">
        <v>76</v>
      </c>
      <c r="Z49" s="48" t="s">
        <v>76</v>
      </c>
      <c r="AA49" s="48" t="s">
        <v>76</v>
      </c>
      <c r="AB49" s="48" t="s">
        <v>76</v>
      </c>
      <c r="AC49" s="48" t="s">
        <v>76</v>
      </c>
      <c r="AD49" s="48" t="s">
        <v>76</v>
      </c>
      <c r="AE49" s="49"/>
      <c r="AF49" s="50"/>
      <c r="AG49" s="50"/>
      <c r="AH49" s="50"/>
      <c r="AI49" s="50"/>
      <c r="AJ49" s="50"/>
      <c r="AK49" s="50">
        <v>1.355024</v>
      </c>
      <c r="AL49" s="51" t="s">
        <v>157</v>
      </c>
    </row>
    <row r="50" spans="1:38" s="12" customFormat="1" ht="26.25" hidden="1" customHeight="1" x14ac:dyDescent="0.2">
      <c r="A50" s="45" t="s">
        <v>151</v>
      </c>
      <c r="B50" s="45" t="s">
        <v>158</v>
      </c>
      <c r="C50" s="46" t="s">
        <v>159</v>
      </c>
      <c r="D50" s="47"/>
      <c r="E50" s="48" t="s">
        <v>146</v>
      </c>
      <c r="F50" s="48" t="s">
        <v>146</v>
      </c>
      <c r="G50" s="48" t="s">
        <v>146</v>
      </c>
      <c r="H50" s="48" t="s">
        <v>146</v>
      </c>
      <c r="I50" s="48" t="s">
        <v>146</v>
      </c>
      <c r="J50" s="48" t="s">
        <v>146</v>
      </c>
      <c r="K50" s="48" t="s">
        <v>146</v>
      </c>
      <c r="L50" s="48" t="s">
        <v>72</v>
      </c>
      <c r="M50" s="48" t="s">
        <v>146</v>
      </c>
      <c r="N50" s="48" t="s">
        <v>146</v>
      </c>
      <c r="O50" s="48" t="s">
        <v>146</v>
      </c>
      <c r="P50" s="48" t="s">
        <v>146</v>
      </c>
      <c r="Q50" s="48" t="s">
        <v>72</v>
      </c>
      <c r="R50" s="48" t="s">
        <v>72</v>
      </c>
      <c r="S50" s="48" t="s">
        <v>72</v>
      </c>
      <c r="T50" s="48" t="s">
        <v>72</v>
      </c>
      <c r="U50" s="48" t="s">
        <v>72</v>
      </c>
      <c r="V50" s="48" t="s">
        <v>72</v>
      </c>
      <c r="W50" s="48" t="s">
        <v>146</v>
      </c>
      <c r="X50" s="48" t="s">
        <v>146</v>
      </c>
      <c r="Y50" s="48" t="s">
        <v>146</v>
      </c>
      <c r="Z50" s="48" t="s">
        <v>146</v>
      </c>
      <c r="AA50" s="48" t="s">
        <v>146</v>
      </c>
      <c r="AB50" s="48" t="s">
        <v>146</v>
      </c>
      <c r="AC50" s="48" t="s">
        <v>146</v>
      </c>
      <c r="AD50" s="48" t="s">
        <v>146</v>
      </c>
      <c r="AE50" s="49"/>
      <c r="AF50" s="50"/>
      <c r="AG50" s="50"/>
      <c r="AH50" s="50"/>
      <c r="AI50" s="50"/>
      <c r="AJ50" s="50"/>
      <c r="AK50" s="50"/>
      <c r="AL50" s="51" t="s">
        <v>160</v>
      </c>
    </row>
    <row r="51" spans="1:38" s="12" customFormat="1" ht="26.25" hidden="1" customHeight="1" x14ac:dyDescent="0.2">
      <c r="A51" s="45" t="s">
        <v>151</v>
      </c>
      <c r="B51" s="52" t="s">
        <v>161</v>
      </c>
      <c r="C51" s="46" t="s">
        <v>162</v>
      </c>
      <c r="D51" s="47"/>
      <c r="E51" s="48" t="s">
        <v>113</v>
      </c>
      <c r="F51" s="48">
        <v>0.57176470588235306</v>
      </c>
      <c r="G51" s="48" t="s">
        <v>113</v>
      </c>
      <c r="H51" s="48" t="s">
        <v>113</v>
      </c>
      <c r="I51" s="48" t="s">
        <v>113</v>
      </c>
      <c r="J51" s="48" t="s">
        <v>113</v>
      </c>
      <c r="K51" s="48" t="s">
        <v>113</v>
      </c>
      <c r="L51" s="48" t="s">
        <v>72</v>
      </c>
      <c r="M51" s="48" t="s">
        <v>113</v>
      </c>
      <c r="N51" s="48" t="s">
        <v>113</v>
      </c>
      <c r="O51" s="48" t="s">
        <v>113</v>
      </c>
      <c r="P51" s="48" t="s">
        <v>113</v>
      </c>
      <c r="Q51" s="48" t="s">
        <v>72</v>
      </c>
      <c r="R51" s="48" t="s">
        <v>72</v>
      </c>
      <c r="S51" s="48" t="s">
        <v>72</v>
      </c>
      <c r="T51" s="48" t="s">
        <v>72</v>
      </c>
      <c r="U51" s="48" t="s">
        <v>72</v>
      </c>
      <c r="V51" s="48" t="s">
        <v>72</v>
      </c>
      <c r="W51" s="48" t="s">
        <v>113</v>
      </c>
      <c r="X51" s="48" t="s">
        <v>113</v>
      </c>
      <c r="Y51" s="48" t="s">
        <v>113</v>
      </c>
      <c r="Z51" s="48" t="s">
        <v>113</v>
      </c>
      <c r="AA51" s="48" t="s">
        <v>113</v>
      </c>
      <c r="AB51" s="48" t="s">
        <v>113</v>
      </c>
      <c r="AC51" s="48" t="s">
        <v>113</v>
      </c>
      <c r="AD51" s="48" t="s">
        <v>113</v>
      </c>
      <c r="AE51" s="49"/>
      <c r="AF51" s="50"/>
      <c r="AG51" s="50"/>
      <c r="AH51" s="50"/>
      <c r="AI51" s="50"/>
      <c r="AJ51" s="50"/>
      <c r="AK51" s="50">
        <v>0.73470731099999997</v>
      </c>
      <c r="AL51" s="51" t="s">
        <v>163</v>
      </c>
    </row>
    <row r="52" spans="1:38" s="12" customFormat="1" ht="26.25" hidden="1" customHeight="1" x14ac:dyDescent="0.2">
      <c r="A52" s="45" t="s">
        <v>151</v>
      </c>
      <c r="B52" s="52" t="s">
        <v>164</v>
      </c>
      <c r="C52" s="54" t="s">
        <v>165</v>
      </c>
      <c r="D52" s="57"/>
      <c r="E52" s="48" t="s">
        <v>113</v>
      </c>
      <c r="F52" s="48">
        <v>0.72</v>
      </c>
      <c r="G52" s="48" t="s">
        <v>113</v>
      </c>
      <c r="H52" s="48" t="s">
        <v>113</v>
      </c>
      <c r="I52" s="48" t="s">
        <v>113</v>
      </c>
      <c r="J52" s="48" t="s">
        <v>113</v>
      </c>
      <c r="K52" s="48" t="s">
        <v>113</v>
      </c>
      <c r="L52" s="48" t="s">
        <v>72</v>
      </c>
      <c r="M52" s="48" t="s">
        <v>113</v>
      </c>
      <c r="N52" s="48" t="s">
        <v>113</v>
      </c>
      <c r="O52" s="48" t="s">
        <v>113</v>
      </c>
      <c r="P52" s="48" t="s">
        <v>113</v>
      </c>
      <c r="Q52" s="48" t="s">
        <v>72</v>
      </c>
      <c r="R52" s="48" t="s">
        <v>72</v>
      </c>
      <c r="S52" s="48" t="s">
        <v>72</v>
      </c>
      <c r="T52" s="48" t="s">
        <v>72</v>
      </c>
      <c r="U52" s="48" t="s">
        <v>72</v>
      </c>
      <c r="V52" s="48" t="s">
        <v>72</v>
      </c>
      <c r="W52" s="48" t="s">
        <v>113</v>
      </c>
      <c r="X52" s="48" t="s">
        <v>113</v>
      </c>
      <c r="Y52" s="48" t="s">
        <v>113</v>
      </c>
      <c r="Z52" s="48" t="s">
        <v>113</v>
      </c>
      <c r="AA52" s="48" t="s">
        <v>113</v>
      </c>
      <c r="AB52" s="48" t="s">
        <v>113</v>
      </c>
      <c r="AC52" s="48" t="s">
        <v>113</v>
      </c>
      <c r="AD52" s="48" t="s">
        <v>113</v>
      </c>
      <c r="AE52" s="49"/>
      <c r="AF52" s="50"/>
      <c r="AG52" s="50"/>
      <c r="AH52" s="50"/>
      <c r="AI52" s="50"/>
      <c r="AJ52" s="50"/>
      <c r="AK52" s="50">
        <v>8.0643189999999993</v>
      </c>
      <c r="AL52" s="51" t="s">
        <v>166</v>
      </c>
    </row>
    <row r="53" spans="1:38" s="12" customFormat="1" ht="26.25" hidden="1" customHeight="1" x14ac:dyDescent="0.2">
      <c r="A53" s="45" t="s">
        <v>151</v>
      </c>
      <c r="B53" s="52" t="s">
        <v>167</v>
      </c>
      <c r="C53" s="54" t="s">
        <v>168</v>
      </c>
      <c r="D53" s="57"/>
      <c r="E53" s="48" t="s">
        <v>113</v>
      </c>
      <c r="F53" s="48">
        <v>0.65007482999999999</v>
      </c>
      <c r="G53" s="48" t="s">
        <v>113</v>
      </c>
      <c r="H53" s="48" t="s">
        <v>113</v>
      </c>
      <c r="I53" s="48" t="s">
        <v>113</v>
      </c>
      <c r="J53" s="48" t="s">
        <v>113</v>
      </c>
      <c r="K53" s="48" t="s">
        <v>113</v>
      </c>
      <c r="L53" s="48" t="s">
        <v>72</v>
      </c>
      <c r="M53" s="48" t="s">
        <v>113</v>
      </c>
      <c r="N53" s="48" t="s">
        <v>113</v>
      </c>
      <c r="O53" s="48" t="s">
        <v>113</v>
      </c>
      <c r="P53" s="48" t="s">
        <v>113</v>
      </c>
      <c r="Q53" s="48" t="s">
        <v>72</v>
      </c>
      <c r="R53" s="48" t="s">
        <v>72</v>
      </c>
      <c r="S53" s="48" t="s">
        <v>72</v>
      </c>
      <c r="T53" s="48" t="s">
        <v>72</v>
      </c>
      <c r="U53" s="48" t="s">
        <v>72</v>
      </c>
      <c r="V53" s="48" t="s">
        <v>72</v>
      </c>
      <c r="W53" s="48" t="s">
        <v>113</v>
      </c>
      <c r="X53" s="48" t="s">
        <v>113</v>
      </c>
      <c r="Y53" s="48" t="s">
        <v>113</v>
      </c>
      <c r="Z53" s="48" t="s">
        <v>113</v>
      </c>
      <c r="AA53" s="48" t="s">
        <v>113</v>
      </c>
      <c r="AB53" s="48" t="s">
        <v>113</v>
      </c>
      <c r="AC53" s="48" t="s">
        <v>113</v>
      </c>
      <c r="AD53" s="48" t="s">
        <v>113</v>
      </c>
      <c r="AE53" s="49"/>
      <c r="AF53" s="50"/>
      <c r="AG53" s="50"/>
      <c r="AH53" s="50"/>
      <c r="AI53" s="50"/>
      <c r="AJ53" s="50"/>
      <c r="AK53" s="50">
        <v>1.619</v>
      </c>
      <c r="AL53" s="51" t="s">
        <v>169</v>
      </c>
    </row>
    <row r="54" spans="1:38" s="12" customFormat="1" ht="37.5" hidden="1" customHeight="1" x14ac:dyDescent="0.2">
      <c r="A54" s="45" t="s">
        <v>151</v>
      </c>
      <c r="B54" s="52" t="s">
        <v>170</v>
      </c>
      <c r="C54" s="54" t="s">
        <v>171</v>
      </c>
      <c r="D54" s="57"/>
      <c r="E54" s="48" t="s">
        <v>113</v>
      </c>
      <c r="F54" s="48">
        <v>0.50979073992053225</v>
      </c>
      <c r="G54" s="48">
        <v>3.6000000000000004E-2</v>
      </c>
      <c r="H54" s="48" t="s">
        <v>113</v>
      </c>
      <c r="I54" s="48" t="s">
        <v>113</v>
      </c>
      <c r="J54" s="48" t="s">
        <v>113</v>
      </c>
      <c r="K54" s="48" t="s">
        <v>113</v>
      </c>
      <c r="L54" s="48" t="s">
        <v>72</v>
      </c>
      <c r="M54" s="48" t="s">
        <v>113</v>
      </c>
      <c r="N54" s="48" t="s">
        <v>113</v>
      </c>
      <c r="O54" s="48" t="s">
        <v>113</v>
      </c>
      <c r="P54" s="48" t="s">
        <v>113</v>
      </c>
      <c r="Q54" s="48" t="s">
        <v>72</v>
      </c>
      <c r="R54" s="48" t="s">
        <v>72</v>
      </c>
      <c r="S54" s="48" t="s">
        <v>72</v>
      </c>
      <c r="T54" s="48" t="s">
        <v>72</v>
      </c>
      <c r="U54" s="48" t="s">
        <v>72</v>
      </c>
      <c r="V54" s="48" t="s">
        <v>72</v>
      </c>
      <c r="W54" s="48" t="s">
        <v>113</v>
      </c>
      <c r="X54" s="48" t="s">
        <v>113</v>
      </c>
      <c r="Y54" s="48" t="s">
        <v>113</v>
      </c>
      <c r="Z54" s="48" t="s">
        <v>113</v>
      </c>
      <c r="AA54" s="48" t="s">
        <v>113</v>
      </c>
      <c r="AB54" s="48" t="s">
        <v>113</v>
      </c>
      <c r="AC54" s="48" t="s">
        <v>113</v>
      </c>
      <c r="AD54" s="48" t="s">
        <v>113</v>
      </c>
      <c r="AE54" s="49"/>
      <c r="AF54" s="50"/>
      <c r="AG54" s="50"/>
      <c r="AH54" s="50"/>
      <c r="AI54" s="50"/>
      <c r="AJ54" s="50"/>
      <c r="AK54" s="50">
        <v>1742</v>
      </c>
      <c r="AL54" s="51" t="s">
        <v>172</v>
      </c>
    </row>
    <row r="55" spans="1:38" s="12" customFormat="1" ht="26.25" hidden="1" customHeight="1" x14ac:dyDescent="0.2">
      <c r="A55" s="45" t="s">
        <v>151</v>
      </c>
      <c r="B55" s="52" t="s">
        <v>173</v>
      </c>
      <c r="C55" s="54" t="s">
        <v>174</v>
      </c>
      <c r="D55" s="57"/>
      <c r="E55" s="48" t="s">
        <v>76</v>
      </c>
      <c r="F55" s="48" t="s">
        <v>76</v>
      </c>
      <c r="G55" s="48" t="s">
        <v>76</v>
      </c>
      <c r="H55" s="48" t="s">
        <v>76</v>
      </c>
      <c r="I55" s="48" t="s">
        <v>113</v>
      </c>
      <c r="J55" s="48" t="s">
        <v>113</v>
      </c>
      <c r="K55" s="48" t="s">
        <v>113</v>
      </c>
      <c r="L55" s="48" t="s">
        <v>72</v>
      </c>
      <c r="M55" s="48" t="s">
        <v>76</v>
      </c>
      <c r="N55" s="48" t="s">
        <v>113</v>
      </c>
      <c r="O55" s="48" t="s">
        <v>113</v>
      </c>
      <c r="P55" s="48" t="s">
        <v>113</v>
      </c>
      <c r="Q55" s="48" t="s">
        <v>72</v>
      </c>
      <c r="R55" s="48" t="s">
        <v>72</v>
      </c>
      <c r="S55" s="48" t="s">
        <v>72</v>
      </c>
      <c r="T55" s="48" t="s">
        <v>72</v>
      </c>
      <c r="U55" s="48" t="s">
        <v>72</v>
      </c>
      <c r="V55" s="48" t="s">
        <v>72</v>
      </c>
      <c r="W55" s="48" t="s">
        <v>113</v>
      </c>
      <c r="X55" s="48" t="s">
        <v>113</v>
      </c>
      <c r="Y55" s="48" t="s">
        <v>113</v>
      </c>
      <c r="Z55" s="48" t="s">
        <v>113</v>
      </c>
      <c r="AA55" s="48" t="s">
        <v>113</v>
      </c>
      <c r="AB55" s="48" t="s">
        <v>113</v>
      </c>
      <c r="AC55" s="48" t="s">
        <v>113</v>
      </c>
      <c r="AD55" s="48" t="s">
        <v>113</v>
      </c>
      <c r="AE55" s="49"/>
      <c r="AF55" s="50"/>
      <c r="AG55" s="50"/>
      <c r="AH55" s="50"/>
      <c r="AI55" s="50"/>
      <c r="AJ55" s="50"/>
      <c r="AK55" s="50"/>
      <c r="AL55" s="51" t="s">
        <v>175</v>
      </c>
    </row>
    <row r="56" spans="1:38" s="12" customFormat="1" ht="26.25" hidden="1" customHeight="1" x14ac:dyDescent="0.2">
      <c r="A56" s="52" t="s">
        <v>151</v>
      </c>
      <c r="B56" s="52" t="s">
        <v>176</v>
      </c>
      <c r="C56" s="54" t="s">
        <v>177</v>
      </c>
      <c r="D56" s="57"/>
      <c r="E56" s="48" t="s">
        <v>113</v>
      </c>
      <c r="F56" s="48" t="s">
        <v>113</v>
      </c>
      <c r="G56" s="48" t="s">
        <v>113</v>
      </c>
      <c r="H56" s="48">
        <v>1.9030199999999997E-4</v>
      </c>
      <c r="I56" s="48" t="s">
        <v>113</v>
      </c>
      <c r="J56" s="48" t="s">
        <v>113</v>
      </c>
      <c r="K56" s="48" t="s">
        <v>113</v>
      </c>
      <c r="L56" s="48" t="s">
        <v>72</v>
      </c>
      <c r="M56" s="48" t="s">
        <v>113</v>
      </c>
      <c r="N56" s="48" t="s">
        <v>113</v>
      </c>
      <c r="O56" s="48" t="s">
        <v>113</v>
      </c>
      <c r="P56" s="48">
        <v>3.9872799999999995E-5</v>
      </c>
      <c r="Q56" s="48" t="s">
        <v>72</v>
      </c>
      <c r="R56" s="48" t="s">
        <v>72</v>
      </c>
      <c r="S56" s="48" t="s">
        <v>72</v>
      </c>
      <c r="T56" s="48" t="s">
        <v>72</v>
      </c>
      <c r="U56" s="48" t="s">
        <v>72</v>
      </c>
      <c r="V56" s="48" t="s">
        <v>72</v>
      </c>
      <c r="W56" s="48" t="s">
        <v>113</v>
      </c>
      <c r="X56" s="48" t="s">
        <v>113</v>
      </c>
      <c r="Y56" s="48" t="s">
        <v>113</v>
      </c>
      <c r="Z56" s="48" t="s">
        <v>113</v>
      </c>
      <c r="AA56" s="48" t="s">
        <v>113</v>
      </c>
      <c r="AB56" s="48" t="s">
        <v>113</v>
      </c>
      <c r="AC56" s="48" t="s">
        <v>113</v>
      </c>
      <c r="AD56" s="48" t="s">
        <v>113</v>
      </c>
      <c r="AE56" s="49"/>
      <c r="AF56" s="50"/>
      <c r="AG56" s="50"/>
      <c r="AH56" s="50"/>
      <c r="AI56" s="50"/>
      <c r="AJ56" s="50"/>
      <c r="AK56" s="50"/>
      <c r="AL56" s="51" t="s">
        <v>160</v>
      </c>
    </row>
    <row r="57" spans="1:38" s="12" customFormat="1" ht="26.25" hidden="1" customHeight="1" x14ac:dyDescent="0.2">
      <c r="A57" s="45" t="s">
        <v>73</v>
      </c>
      <c r="B57" s="45" t="s">
        <v>178</v>
      </c>
      <c r="C57" s="46" t="s">
        <v>179</v>
      </c>
      <c r="D57" s="47"/>
      <c r="E57" s="48" t="s">
        <v>76</v>
      </c>
      <c r="F57" s="48" t="s">
        <v>76</v>
      </c>
      <c r="G57" s="48" t="s">
        <v>76</v>
      </c>
      <c r="H57" s="48" t="s">
        <v>76</v>
      </c>
      <c r="I57" s="48">
        <v>4.5514776768000004E-2</v>
      </c>
      <c r="J57" s="48">
        <v>5.1204123864000001E-2</v>
      </c>
      <c r="K57" s="48">
        <v>5.6893470959999998E-2</v>
      </c>
      <c r="L57" s="48" t="s">
        <v>72</v>
      </c>
      <c r="M57" s="48" t="s">
        <v>76</v>
      </c>
      <c r="N57" s="48" t="s">
        <v>76</v>
      </c>
      <c r="O57" s="48" t="s">
        <v>76</v>
      </c>
      <c r="P57" s="48" t="s">
        <v>76</v>
      </c>
      <c r="Q57" s="48" t="s">
        <v>72</v>
      </c>
      <c r="R57" s="48" t="s">
        <v>72</v>
      </c>
      <c r="S57" s="48" t="s">
        <v>72</v>
      </c>
      <c r="T57" s="48" t="s">
        <v>72</v>
      </c>
      <c r="U57" s="48" t="s">
        <v>72</v>
      </c>
      <c r="V57" s="48" t="s">
        <v>72</v>
      </c>
      <c r="W57" s="48" t="s">
        <v>76</v>
      </c>
      <c r="X57" s="48" t="s">
        <v>76</v>
      </c>
      <c r="Y57" s="48" t="s">
        <v>76</v>
      </c>
      <c r="Z57" s="48" t="s">
        <v>76</v>
      </c>
      <c r="AA57" s="48" t="s">
        <v>76</v>
      </c>
      <c r="AB57" s="48" t="s">
        <v>76</v>
      </c>
      <c r="AC57" s="48" t="s">
        <v>76</v>
      </c>
      <c r="AD57" s="48" t="s">
        <v>76</v>
      </c>
      <c r="AE57" s="49"/>
      <c r="AF57" s="50"/>
      <c r="AG57" s="50"/>
      <c r="AH57" s="50"/>
      <c r="AI57" s="50"/>
      <c r="AJ57" s="50"/>
      <c r="AK57" s="50">
        <v>3313.4589999999998</v>
      </c>
      <c r="AL57" s="51" t="s">
        <v>180</v>
      </c>
    </row>
    <row r="58" spans="1:38" s="12" customFormat="1" ht="26.25" hidden="1" customHeight="1" x14ac:dyDescent="0.2">
      <c r="A58" s="45" t="s">
        <v>73</v>
      </c>
      <c r="B58" s="45" t="s">
        <v>181</v>
      </c>
      <c r="C58" s="46" t="s">
        <v>182</v>
      </c>
      <c r="D58" s="47"/>
      <c r="E58" s="48" t="s">
        <v>113</v>
      </c>
      <c r="F58" s="48" t="s">
        <v>113</v>
      </c>
      <c r="G58" s="48" t="s">
        <v>113</v>
      </c>
      <c r="H58" s="48" t="s">
        <v>113</v>
      </c>
      <c r="I58" s="48">
        <v>6.1848726419999993E-2</v>
      </c>
      <c r="J58" s="48">
        <v>8.5636698120000007E-2</v>
      </c>
      <c r="K58" s="48">
        <v>9.5151886800000002E-2</v>
      </c>
      <c r="L58" s="48" t="s">
        <v>72</v>
      </c>
      <c r="M58" s="48" t="s">
        <v>113</v>
      </c>
      <c r="N58" s="48" t="s">
        <v>113</v>
      </c>
      <c r="O58" s="48" t="s">
        <v>113</v>
      </c>
      <c r="P58" s="48" t="s">
        <v>113</v>
      </c>
      <c r="Q58" s="48" t="s">
        <v>72</v>
      </c>
      <c r="R58" s="48" t="s">
        <v>72</v>
      </c>
      <c r="S58" s="48" t="s">
        <v>72</v>
      </c>
      <c r="T58" s="48" t="s">
        <v>72</v>
      </c>
      <c r="U58" s="48" t="s">
        <v>72</v>
      </c>
      <c r="V58" s="48" t="s">
        <v>72</v>
      </c>
      <c r="W58" s="48" t="s">
        <v>113</v>
      </c>
      <c r="X58" s="48" t="s">
        <v>113</v>
      </c>
      <c r="Y58" s="48" t="s">
        <v>113</v>
      </c>
      <c r="Z58" s="48" t="s">
        <v>113</v>
      </c>
      <c r="AA58" s="48" t="s">
        <v>113</v>
      </c>
      <c r="AB58" s="48" t="s">
        <v>113</v>
      </c>
      <c r="AC58" s="48" t="s">
        <v>113</v>
      </c>
      <c r="AD58" s="48" t="s">
        <v>113</v>
      </c>
      <c r="AE58" s="49"/>
      <c r="AF58" s="50"/>
      <c r="AG58" s="50"/>
      <c r="AH58" s="50"/>
      <c r="AI58" s="50"/>
      <c r="AJ58" s="50"/>
      <c r="AK58" s="50">
        <v>775.48400000000004</v>
      </c>
      <c r="AL58" s="51" t="s">
        <v>183</v>
      </c>
    </row>
    <row r="59" spans="1:38" s="12" customFormat="1" ht="26.25" hidden="1" customHeight="1" x14ac:dyDescent="0.2">
      <c r="A59" s="45" t="s">
        <v>73</v>
      </c>
      <c r="B59" s="58" t="s">
        <v>184</v>
      </c>
      <c r="C59" s="46" t="s">
        <v>185</v>
      </c>
      <c r="D59" s="47"/>
      <c r="E59" s="48" t="s">
        <v>76</v>
      </c>
      <c r="F59" s="48" t="s">
        <v>76</v>
      </c>
      <c r="G59" s="48" t="s">
        <v>76</v>
      </c>
      <c r="H59" s="48" t="s">
        <v>76</v>
      </c>
      <c r="I59" s="48">
        <v>4.4814952033600001E-3</v>
      </c>
      <c r="J59" s="48">
        <v>5.0416821037800007E-3</v>
      </c>
      <c r="K59" s="48">
        <v>5.6018690042000004E-3</v>
      </c>
      <c r="L59" s="48" t="s">
        <v>72</v>
      </c>
      <c r="M59" s="48" t="s">
        <v>76</v>
      </c>
      <c r="N59" s="48" t="s">
        <v>76</v>
      </c>
      <c r="O59" s="48" t="s">
        <v>76</v>
      </c>
      <c r="P59" s="48" t="s">
        <v>76</v>
      </c>
      <c r="Q59" s="48" t="s">
        <v>72</v>
      </c>
      <c r="R59" s="48" t="s">
        <v>72</v>
      </c>
      <c r="S59" s="48" t="s">
        <v>72</v>
      </c>
      <c r="T59" s="48" t="s">
        <v>72</v>
      </c>
      <c r="U59" s="48" t="s">
        <v>72</v>
      </c>
      <c r="V59" s="48" t="s">
        <v>72</v>
      </c>
      <c r="W59" s="48" t="s">
        <v>76</v>
      </c>
      <c r="X59" s="48" t="s">
        <v>76</v>
      </c>
      <c r="Y59" s="48" t="s">
        <v>76</v>
      </c>
      <c r="Z59" s="48" t="s">
        <v>76</v>
      </c>
      <c r="AA59" s="48" t="s">
        <v>76</v>
      </c>
      <c r="AB59" s="48" t="s">
        <v>76</v>
      </c>
      <c r="AC59" s="48" t="s">
        <v>76</v>
      </c>
      <c r="AD59" s="48" t="s">
        <v>76</v>
      </c>
      <c r="AE59" s="49"/>
      <c r="AF59" s="50"/>
      <c r="AG59" s="50"/>
      <c r="AH59" s="50"/>
      <c r="AI59" s="50"/>
      <c r="AJ59" s="50"/>
      <c r="AK59" s="50">
        <v>501.88120000000004</v>
      </c>
      <c r="AL59" s="51" t="s">
        <v>186</v>
      </c>
    </row>
    <row r="60" spans="1:38" s="12" customFormat="1" ht="26.25" hidden="1" customHeight="1" x14ac:dyDescent="0.2">
      <c r="A60" s="45" t="s">
        <v>73</v>
      </c>
      <c r="B60" s="58" t="s">
        <v>187</v>
      </c>
      <c r="C60" s="46" t="s">
        <v>188</v>
      </c>
      <c r="D60" s="53"/>
      <c r="E60" s="48" t="s">
        <v>113</v>
      </c>
      <c r="F60" s="48" t="s">
        <v>113</v>
      </c>
      <c r="G60" s="48" t="s">
        <v>113</v>
      </c>
      <c r="H60" s="48" t="s">
        <v>113</v>
      </c>
      <c r="I60" s="48">
        <v>0.57419091958869406</v>
      </c>
      <c r="J60" s="48">
        <v>4.9565715444862501</v>
      </c>
      <c r="K60" s="48">
        <v>10.569611741825206</v>
      </c>
      <c r="L60" s="48" t="s">
        <v>72</v>
      </c>
      <c r="M60" s="48" t="s">
        <v>113</v>
      </c>
      <c r="N60" s="48" t="s">
        <v>113</v>
      </c>
      <c r="O60" s="48" t="s">
        <v>113</v>
      </c>
      <c r="P60" s="48" t="s">
        <v>113</v>
      </c>
      <c r="Q60" s="48" t="s">
        <v>72</v>
      </c>
      <c r="R60" s="48" t="s">
        <v>72</v>
      </c>
      <c r="S60" s="48" t="s">
        <v>72</v>
      </c>
      <c r="T60" s="48" t="s">
        <v>72</v>
      </c>
      <c r="U60" s="48" t="s">
        <v>72</v>
      </c>
      <c r="V60" s="48" t="s">
        <v>72</v>
      </c>
      <c r="W60" s="48" t="s">
        <v>113</v>
      </c>
      <c r="X60" s="48" t="s">
        <v>113</v>
      </c>
      <c r="Y60" s="48" t="s">
        <v>113</v>
      </c>
      <c r="Z60" s="48" t="s">
        <v>113</v>
      </c>
      <c r="AA60" s="48" t="s">
        <v>113</v>
      </c>
      <c r="AB60" s="48" t="s">
        <v>113</v>
      </c>
      <c r="AC60" s="48" t="s">
        <v>113</v>
      </c>
      <c r="AD60" s="48" t="s">
        <v>113</v>
      </c>
      <c r="AE60" s="49"/>
      <c r="AF60" s="50"/>
      <c r="AG60" s="50"/>
      <c r="AH60" s="50"/>
      <c r="AI60" s="50"/>
      <c r="AJ60" s="50"/>
      <c r="AK60" s="50"/>
      <c r="AL60" s="51" t="s">
        <v>189</v>
      </c>
    </row>
    <row r="61" spans="1:38" s="12" customFormat="1" ht="26.25" hidden="1" customHeight="1" x14ac:dyDescent="0.2">
      <c r="A61" s="45" t="s">
        <v>73</v>
      </c>
      <c r="B61" s="58" t="s">
        <v>190</v>
      </c>
      <c r="C61" s="46" t="s">
        <v>191</v>
      </c>
      <c r="D61" s="47"/>
      <c r="E61" s="48" t="s">
        <v>113</v>
      </c>
      <c r="F61" s="48" t="s">
        <v>113</v>
      </c>
      <c r="G61" s="48" t="s">
        <v>113</v>
      </c>
      <c r="H61" s="48" t="s">
        <v>113</v>
      </c>
      <c r="I61" s="48">
        <v>0.27550403327462569</v>
      </c>
      <c r="J61" s="48">
        <v>2.7550403327462569</v>
      </c>
      <c r="K61" s="48">
        <v>9.1834677758208567</v>
      </c>
      <c r="L61" s="48" t="s">
        <v>72</v>
      </c>
      <c r="M61" s="48" t="s">
        <v>113</v>
      </c>
      <c r="N61" s="48" t="s">
        <v>113</v>
      </c>
      <c r="O61" s="48" t="s">
        <v>113</v>
      </c>
      <c r="P61" s="48" t="s">
        <v>113</v>
      </c>
      <c r="Q61" s="48" t="s">
        <v>72</v>
      </c>
      <c r="R61" s="48" t="s">
        <v>72</v>
      </c>
      <c r="S61" s="48" t="s">
        <v>72</v>
      </c>
      <c r="T61" s="48" t="s">
        <v>72</v>
      </c>
      <c r="U61" s="48" t="s">
        <v>72</v>
      </c>
      <c r="V61" s="48" t="s">
        <v>72</v>
      </c>
      <c r="W61" s="48" t="s">
        <v>113</v>
      </c>
      <c r="X61" s="48" t="s">
        <v>113</v>
      </c>
      <c r="Y61" s="48" t="s">
        <v>113</v>
      </c>
      <c r="Z61" s="48" t="s">
        <v>113</v>
      </c>
      <c r="AA61" s="48" t="s">
        <v>113</v>
      </c>
      <c r="AB61" s="48" t="s">
        <v>113</v>
      </c>
      <c r="AC61" s="48" t="s">
        <v>113</v>
      </c>
      <c r="AD61" s="48" t="s">
        <v>113</v>
      </c>
      <c r="AE61" s="49"/>
      <c r="AF61" s="50"/>
      <c r="AG61" s="50"/>
      <c r="AH61" s="50"/>
      <c r="AI61" s="50"/>
      <c r="AJ61" s="50"/>
      <c r="AK61" s="50">
        <v>11466919.395604804</v>
      </c>
      <c r="AL61" s="51" t="s">
        <v>192</v>
      </c>
    </row>
    <row r="62" spans="1:38" s="12" customFormat="1" ht="26.25" hidden="1" customHeight="1" x14ac:dyDescent="0.2">
      <c r="A62" s="45" t="s">
        <v>73</v>
      </c>
      <c r="B62" s="58" t="s">
        <v>193</v>
      </c>
      <c r="C62" s="46" t="s">
        <v>194</v>
      </c>
      <c r="D62" s="47"/>
      <c r="E62" s="48" t="s">
        <v>146</v>
      </c>
      <c r="F62" s="48" t="s">
        <v>146</v>
      </c>
      <c r="G62" s="48" t="s">
        <v>146</v>
      </c>
      <c r="H62" s="48" t="s">
        <v>146</v>
      </c>
      <c r="I62" s="48" t="s">
        <v>146</v>
      </c>
      <c r="J62" s="48" t="s">
        <v>146</v>
      </c>
      <c r="K62" s="48" t="s">
        <v>146</v>
      </c>
      <c r="L62" s="48" t="s">
        <v>72</v>
      </c>
      <c r="M62" s="48" t="s">
        <v>146</v>
      </c>
      <c r="N62" s="48" t="s">
        <v>146</v>
      </c>
      <c r="O62" s="48" t="s">
        <v>146</v>
      </c>
      <c r="P62" s="48" t="s">
        <v>146</v>
      </c>
      <c r="Q62" s="48" t="s">
        <v>72</v>
      </c>
      <c r="R62" s="48" t="s">
        <v>72</v>
      </c>
      <c r="S62" s="48" t="s">
        <v>72</v>
      </c>
      <c r="T62" s="48" t="s">
        <v>72</v>
      </c>
      <c r="U62" s="48" t="s">
        <v>72</v>
      </c>
      <c r="V62" s="48" t="s">
        <v>72</v>
      </c>
      <c r="W62" s="48" t="s">
        <v>146</v>
      </c>
      <c r="X62" s="48" t="s">
        <v>146</v>
      </c>
      <c r="Y62" s="48" t="s">
        <v>146</v>
      </c>
      <c r="Z62" s="48" t="s">
        <v>146</v>
      </c>
      <c r="AA62" s="48" t="s">
        <v>146</v>
      </c>
      <c r="AB62" s="48" t="s">
        <v>146</v>
      </c>
      <c r="AC62" s="48" t="s">
        <v>146</v>
      </c>
      <c r="AD62" s="48" t="s">
        <v>146</v>
      </c>
      <c r="AE62" s="49"/>
      <c r="AF62" s="50"/>
      <c r="AG62" s="50"/>
      <c r="AH62" s="50"/>
      <c r="AI62" s="50"/>
      <c r="AJ62" s="50"/>
      <c r="AK62" s="50"/>
      <c r="AL62" s="51" t="s">
        <v>195</v>
      </c>
    </row>
    <row r="63" spans="1:38" s="12" customFormat="1" ht="26.25" hidden="1" customHeight="1" x14ac:dyDescent="0.2">
      <c r="A63" s="45" t="s">
        <v>73</v>
      </c>
      <c r="B63" s="58" t="s">
        <v>196</v>
      </c>
      <c r="C63" s="54" t="s">
        <v>197</v>
      </c>
      <c r="D63" s="59"/>
      <c r="E63" s="48" t="s">
        <v>146</v>
      </c>
      <c r="F63" s="48" t="s">
        <v>146</v>
      </c>
      <c r="G63" s="48" t="s">
        <v>146</v>
      </c>
      <c r="H63" s="48" t="s">
        <v>146</v>
      </c>
      <c r="I63" s="48" t="s">
        <v>146</v>
      </c>
      <c r="J63" s="48" t="s">
        <v>146</v>
      </c>
      <c r="K63" s="48" t="s">
        <v>146</v>
      </c>
      <c r="L63" s="48" t="s">
        <v>72</v>
      </c>
      <c r="M63" s="48" t="s">
        <v>146</v>
      </c>
      <c r="N63" s="48" t="s">
        <v>146</v>
      </c>
      <c r="O63" s="48" t="s">
        <v>146</v>
      </c>
      <c r="P63" s="48" t="s">
        <v>146</v>
      </c>
      <c r="Q63" s="48" t="s">
        <v>72</v>
      </c>
      <c r="R63" s="48" t="s">
        <v>72</v>
      </c>
      <c r="S63" s="48" t="s">
        <v>72</v>
      </c>
      <c r="T63" s="48" t="s">
        <v>72</v>
      </c>
      <c r="U63" s="48" t="s">
        <v>72</v>
      </c>
      <c r="V63" s="48" t="s">
        <v>72</v>
      </c>
      <c r="W63" s="48" t="s">
        <v>146</v>
      </c>
      <c r="X63" s="48" t="s">
        <v>146</v>
      </c>
      <c r="Y63" s="48" t="s">
        <v>146</v>
      </c>
      <c r="Z63" s="48" t="s">
        <v>146</v>
      </c>
      <c r="AA63" s="48" t="s">
        <v>146</v>
      </c>
      <c r="AB63" s="48" t="s">
        <v>146</v>
      </c>
      <c r="AC63" s="48" t="s">
        <v>146</v>
      </c>
      <c r="AD63" s="48" t="s">
        <v>146</v>
      </c>
      <c r="AE63" s="49"/>
      <c r="AF63" s="50"/>
      <c r="AG63" s="50"/>
      <c r="AH63" s="50"/>
      <c r="AI63" s="50"/>
      <c r="AJ63" s="50"/>
      <c r="AK63" s="50"/>
      <c r="AL63" s="51" t="s">
        <v>160</v>
      </c>
    </row>
    <row r="64" spans="1:38" s="12" customFormat="1" ht="26.25" hidden="1" customHeight="1" x14ac:dyDescent="0.2">
      <c r="A64" s="45" t="s">
        <v>73</v>
      </c>
      <c r="B64" s="58" t="s">
        <v>198</v>
      </c>
      <c r="C64" s="46" t="s">
        <v>199</v>
      </c>
      <c r="D64" s="47"/>
      <c r="E64" s="48">
        <v>0.20660000000000001</v>
      </c>
      <c r="F64" s="48" t="s">
        <v>76</v>
      </c>
      <c r="G64" s="48" t="s">
        <v>76</v>
      </c>
      <c r="H64" s="48">
        <v>1.5800000000000002E-2</v>
      </c>
      <c r="I64" s="48" t="s">
        <v>113</v>
      </c>
      <c r="J64" s="48" t="s">
        <v>113</v>
      </c>
      <c r="K64" s="48" t="s">
        <v>113</v>
      </c>
      <c r="L64" s="48" t="s">
        <v>72</v>
      </c>
      <c r="M64" s="48">
        <v>3.6400000000000002E-2</v>
      </c>
      <c r="N64" s="48" t="s">
        <v>113</v>
      </c>
      <c r="O64" s="48" t="s">
        <v>113</v>
      </c>
      <c r="P64" s="48" t="s">
        <v>113</v>
      </c>
      <c r="Q64" s="48" t="s">
        <v>72</v>
      </c>
      <c r="R64" s="48" t="s">
        <v>72</v>
      </c>
      <c r="S64" s="48" t="s">
        <v>72</v>
      </c>
      <c r="T64" s="48" t="s">
        <v>72</v>
      </c>
      <c r="U64" s="48" t="s">
        <v>72</v>
      </c>
      <c r="V64" s="48" t="s">
        <v>72</v>
      </c>
      <c r="W64" s="48" t="s">
        <v>113</v>
      </c>
      <c r="X64" s="48" t="s">
        <v>113</v>
      </c>
      <c r="Y64" s="48" t="s">
        <v>113</v>
      </c>
      <c r="Z64" s="48" t="s">
        <v>113</v>
      </c>
      <c r="AA64" s="48" t="s">
        <v>113</v>
      </c>
      <c r="AB64" s="48" t="s">
        <v>113</v>
      </c>
      <c r="AC64" s="48" t="s">
        <v>113</v>
      </c>
      <c r="AD64" s="48" t="s">
        <v>113</v>
      </c>
      <c r="AE64" s="49"/>
      <c r="AF64" s="50"/>
      <c r="AG64" s="50"/>
      <c r="AH64" s="50"/>
      <c r="AI64" s="50"/>
      <c r="AJ64" s="50"/>
      <c r="AK64" s="50">
        <v>507.68921428571429</v>
      </c>
      <c r="AL64" s="51" t="s">
        <v>200</v>
      </c>
    </row>
    <row r="65" spans="1:38" s="12" customFormat="1" ht="26.25" hidden="1" customHeight="1" x14ac:dyDescent="0.2">
      <c r="A65" s="45" t="s">
        <v>73</v>
      </c>
      <c r="B65" s="52" t="s">
        <v>201</v>
      </c>
      <c r="C65" s="46" t="s">
        <v>202</v>
      </c>
      <c r="D65" s="47"/>
      <c r="E65" s="48">
        <v>6.5400000000000014E-2</v>
      </c>
      <c r="F65" s="48" t="s">
        <v>113</v>
      </c>
      <c r="G65" s="48" t="s">
        <v>113</v>
      </c>
      <c r="H65" s="48">
        <v>5.0999999999999995E-3</v>
      </c>
      <c r="I65" s="48" t="s">
        <v>113</v>
      </c>
      <c r="J65" s="48" t="s">
        <v>113</v>
      </c>
      <c r="K65" s="48" t="s">
        <v>113</v>
      </c>
      <c r="L65" s="48" t="s">
        <v>72</v>
      </c>
      <c r="M65" s="48" t="s">
        <v>113</v>
      </c>
      <c r="N65" s="48" t="s">
        <v>113</v>
      </c>
      <c r="O65" s="48" t="s">
        <v>113</v>
      </c>
      <c r="P65" s="48" t="s">
        <v>113</v>
      </c>
      <c r="Q65" s="48" t="s">
        <v>72</v>
      </c>
      <c r="R65" s="48" t="s">
        <v>72</v>
      </c>
      <c r="S65" s="48" t="s">
        <v>72</v>
      </c>
      <c r="T65" s="48" t="s">
        <v>72</v>
      </c>
      <c r="U65" s="48" t="s">
        <v>72</v>
      </c>
      <c r="V65" s="48" t="s">
        <v>72</v>
      </c>
      <c r="W65" s="48" t="s">
        <v>113</v>
      </c>
      <c r="X65" s="48" t="s">
        <v>113</v>
      </c>
      <c r="Y65" s="48" t="s">
        <v>113</v>
      </c>
      <c r="Z65" s="48" t="s">
        <v>113</v>
      </c>
      <c r="AA65" s="48" t="s">
        <v>113</v>
      </c>
      <c r="AB65" s="48" t="s">
        <v>113</v>
      </c>
      <c r="AC65" s="48" t="s">
        <v>113</v>
      </c>
      <c r="AD65" s="48" t="s">
        <v>113</v>
      </c>
      <c r="AE65" s="49"/>
      <c r="AF65" s="50"/>
      <c r="AG65" s="50"/>
      <c r="AH65" s="50"/>
      <c r="AI65" s="50"/>
      <c r="AJ65" s="50"/>
      <c r="AK65" s="50">
        <v>500.95754999999991</v>
      </c>
      <c r="AL65" s="51" t="s">
        <v>203</v>
      </c>
    </row>
    <row r="66" spans="1:38" s="12" customFormat="1" ht="26.25" hidden="1" customHeight="1" x14ac:dyDescent="0.2">
      <c r="A66" s="45" t="s">
        <v>73</v>
      </c>
      <c r="B66" s="52" t="s">
        <v>204</v>
      </c>
      <c r="C66" s="46" t="s">
        <v>205</v>
      </c>
      <c r="D66" s="47"/>
      <c r="E66" s="48" t="s">
        <v>146</v>
      </c>
      <c r="F66" s="48" t="s">
        <v>146</v>
      </c>
      <c r="G66" s="48" t="s">
        <v>146</v>
      </c>
      <c r="H66" s="48" t="s">
        <v>146</v>
      </c>
      <c r="I66" s="48" t="s">
        <v>146</v>
      </c>
      <c r="J66" s="48" t="s">
        <v>146</v>
      </c>
      <c r="K66" s="48" t="s">
        <v>146</v>
      </c>
      <c r="L66" s="48" t="s">
        <v>72</v>
      </c>
      <c r="M66" s="48" t="s">
        <v>146</v>
      </c>
      <c r="N66" s="48" t="s">
        <v>146</v>
      </c>
      <c r="O66" s="48" t="s">
        <v>146</v>
      </c>
      <c r="P66" s="48" t="s">
        <v>146</v>
      </c>
      <c r="Q66" s="48" t="s">
        <v>72</v>
      </c>
      <c r="R66" s="48" t="s">
        <v>72</v>
      </c>
      <c r="S66" s="48" t="s">
        <v>72</v>
      </c>
      <c r="T66" s="48" t="s">
        <v>72</v>
      </c>
      <c r="U66" s="48" t="s">
        <v>72</v>
      </c>
      <c r="V66" s="48" t="s">
        <v>72</v>
      </c>
      <c r="W66" s="48" t="s">
        <v>146</v>
      </c>
      <c r="X66" s="48" t="s">
        <v>146</v>
      </c>
      <c r="Y66" s="48" t="s">
        <v>146</v>
      </c>
      <c r="Z66" s="48" t="s">
        <v>146</v>
      </c>
      <c r="AA66" s="48" t="s">
        <v>146</v>
      </c>
      <c r="AB66" s="48" t="s">
        <v>146</v>
      </c>
      <c r="AC66" s="48" t="s">
        <v>146</v>
      </c>
      <c r="AD66" s="48" t="s">
        <v>146</v>
      </c>
      <c r="AE66" s="49"/>
      <c r="AF66" s="50"/>
      <c r="AG66" s="50"/>
      <c r="AH66" s="50"/>
      <c r="AI66" s="50"/>
      <c r="AJ66" s="50"/>
      <c r="AK66" s="50" t="s">
        <v>146</v>
      </c>
      <c r="AL66" s="51" t="s">
        <v>206</v>
      </c>
    </row>
    <row r="67" spans="1:38" s="12" customFormat="1" ht="26.25" hidden="1" customHeight="1" x14ac:dyDescent="0.2">
      <c r="A67" s="45" t="s">
        <v>73</v>
      </c>
      <c r="B67" s="52" t="s">
        <v>207</v>
      </c>
      <c r="C67" s="46" t="s">
        <v>208</v>
      </c>
      <c r="D67" s="47"/>
      <c r="E67" s="48" t="s">
        <v>113</v>
      </c>
      <c r="F67" s="48" t="s">
        <v>113</v>
      </c>
      <c r="G67" s="48" t="s">
        <v>113</v>
      </c>
      <c r="H67" s="48" t="s">
        <v>113</v>
      </c>
      <c r="I67" s="48" t="s">
        <v>99</v>
      </c>
      <c r="J67" s="48" t="s">
        <v>99</v>
      </c>
      <c r="K67" s="48" t="s">
        <v>99</v>
      </c>
      <c r="L67" s="48" t="s">
        <v>72</v>
      </c>
      <c r="M67" s="48" t="s">
        <v>113</v>
      </c>
      <c r="N67" s="48" t="s">
        <v>113</v>
      </c>
      <c r="O67" s="48" t="s">
        <v>113</v>
      </c>
      <c r="P67" s="48" t="s">
        <v>113</v>
      </c>
      <c r="Q67" s="48" t="s">
        <v>72</v>
      </c>
      <c r="R67" s="48" t="s">
        <v>72</v>
      </c>
      <c r="S67" s="48" t="s">
        <v>72</v>
      </c>
      <c r="T67" s="48" t="s">
        <v>72</v>
      </c>
      <c r="U67" s="48" t="s">
        <v>72</v>
      </c>
      <c r="V67" s="48" t="s">
        <v>72</v>
      </c>
      <c r="W67" s="48" t="s">
        <v>113</v>
      </c>
      <c r="X67" s="48" t="s">
        <v>113</v>
      </c>
      <c r="Y67" s="48" t="s">
        <v>113</v>
      </c>
      <c r="Z67" s="48" t="s">
        <v>113</v>
      </c>
      <c r="AA67" s="48" t="s">
        <v>113</v>
      </c>
      <c r="AB67" s="48" t="s">
        <v>113</v>
      </c>
      <c r="AC67" s="48" t="s">
        <v>113</v>
      </c>
      <c r="AD67" s="48" t="s">
        <v>113</v>
      </c>
      <c r="AE67" s="49"/>
      <c r="AF67" s="50"/>
      <c r="AG67" s="50"/>
      <c r="AH67" s="50"/>
      <c r="AI67" s="50"/>
      <c r="AJ67" s="50"/>
      <c r="AK67" s="50">
        <v>33.360999999999997</v>
      </c>
      <c r="AL67" s="51" t="s">
        <v>209</v>
      </c>
    </row>
    <row r="68" spans="1:38" s="12" customFormat="1" ht="26.25" hidden="1" customHeight="1" x14ac:dyDescent="0.2">
      <c r="A68" s="45" t="s">
        <v>73</v>
      </c>
      <c r="B68" s="52" t="s">
        <v>210</v>
      </c>
      <c r="C68" s="46" t="s">
        <v>211</v>
      </c>
      <c r="D68" s="47"/>
      <c r="E68" s="48" t="s">
        <v>146</v>
      </c>
      <c r="F68" s="48" t="s">
        <v>146</v>
      </c>
      <c r="G68" s="48" t="s">
        <v>146</v>
      </c>
      <c r="H68" s="48" t="s">
        <v>146</v>
      </c>
      <c r="I68" s="48" t="s">
        <v>146</v>
      </c>
      <c r="J68" s="48" t="s">
        <v>146</v>
      </c>
      <c r="K68" s="48" t="s">
        <v>146</v>
      </c>
      <c r="L68" s="48" t="s">
        <v>72</v>
      </c>
      <c r="M68" s="48" t="s">
        <v>146</v>
      </c>
      <c r="N68" s="48" t="s">
        <v>146</v>
      </c>
      <c r="O68" s="48" t="s">
        <v>146</v>
      </c>
      <c r="P68" s="48" t="s">
        <v>146</v>
      </c>
      <c r="Q68" s="48" t="s">
        <v>72</v>
      </c>
      <c r="R68" s="48" t="s">
        <v>72</v>
      </c>
      <c r="S68" s="48" t="s">
        <v>72</v>
      </c>
      <c r="T68" s="48" t="s">
        <v>72</v>
      </c>
      <c r="U68" s="48" t="s">
        <v>72</v>
      </c>
      <c r="V68" s="48" t="s">
        <v>72</v>
      </c>
      <c r="W68" s="48" t="s">
        <v>146</v>
      </c>
      <c r="X68" s="48" t="s">
        <v>146</v>
      </c>
      <c r="Y68" s="48" t="s">
        <v>146</v>
      </c>
      <c r="Z68" s="48" t="s">
        <v>146</v>
      </c>
      <c r="AA68" s="48" t="s">
        <v>146</v>
      </c>
      <c r="AB68" s="48" t="s">
        <v>146</v>
      </c>
      <c r="AC68" s="48" t="s">
        <v>146</v>
      </c>
      <c r="AD68" s="48" t="s">
        <v>146</v>
      </c>
      <c r="AE68" s="49"/>
      <c r="AF68" s="50"/>
      <c r="AG68" s="50"/>
      <c r="AH68" s="50"/>
      <c r="AI68" s="50"/>
      <c r="AJ68" s="50"/>
      <c r="AK68" s="50" t="s">
        <v>146</v>
      </c>
      <c r="AL68" s="51" t="s">
        <v>212</v>
      </c>
    </row>
    <row r="69" spans="1:38" s="12" customFormat="1" ht="26.25" hidden="1" customHeight="1" x14ac:dyDescent="0.2">
      <c r="A69" s="45" t="s">
        <v>73</v>
      </c>
      <c r="B69" s="45" t="s">
        <v>213</v>
      </c>
      <c r="C69" s="46" t="s">
        <v>214</v>
      </c>
      <c r="D69" s="56"/>
      <c r="E69" s="48" t="s">
        <v>146</v>
      </c>
      <c r="F69" s="48" t="s">
        <v>146</v>
      </c>
      <c r="G69" s="48" t="s">
        <v>146</v>
      </c>
      <c r="H69" s="48" t="s">
        <v>146</v>
      </c>
      <c r="I69" s="48" t="s">
        <v>146</v>
      </c>
      <c r="J69" s="48" t="s">
        <v>146</v>
      </c>
      <c r="K69" s="48" t="s">
        <v>146</v>
      </c>
      <c r="L69" s="48" t="s">
        <v>72</v>
      </c>
      <c r="M69" s="48" t="s">
        <v>146</v>
      </c>
      <c r="N69" s="48" t="s">
        <v>146</v>
      </c>
      <c r="O69" s="48" t="s">
        <v>146</v>
      </c>
      <c r="P69" s="48" t="s">
        <v>146</v>
      </c>
      <c r="Q69" s="48" t="s">
        <v>72</v>
      </c>
      <c r="R69" s="48" t="s">
        <v>72</v>
      </c>
      <c r="S69" s="48" t="s">
        <v>72</v>
      </c>
      <c r="T69" s="48" t="s">
        <v>72</v>
      </c>
      <c r="U69" s="48" t="s">
        <v>72</v>
      </c>
      <c r="V69" s="48" t="s">
        <v>72</v>
      </c>
      <c r="W69" s="48" t="s">
        <v>146</v>
      </c>
      <c r="X69" s="48" t="s">
        <v>146</v>
      </c>
      <c r="Y69" s="48" t="s">
        <v>146</v>
      </c>
      <c r="Z69" s="48" t="s">
        <v>146</v>
      </c>
      <c r="AA69" s="48" t="s">
        <v>146</v>
      </c>
      <c r="AB69" s="48" t="s">
        <v>146</v>
      </c>
      <c r="AC69" s="48" t="s">
        <v>146</v>
      </c>
      <c r="AD69" s="48" t="s">
        <v>146</v>
      </c>
      <c r="AE69" s="49"/>
      <c r="AF69" s="50"/>
      <c r="AG69" s="50"/>
      <c r="AH69" s="50"/>
      <c r="AI69" s="50"/>
      <c r="AJ69" s="50"/>
      <c r="AK69" s="50" t="s">
        <v>146</v>
      </c>
      <c r="AL69" s="51" t="s">
        <v>215</v>
      </c>
    </row>
    <row r="70" spans="1:38" s="12" customFormat="1" ht="26.25" hidden="1" customHeight="1" x14ac:dyDescent="0.2">
      <c r="A70" s="45" t="s">
        <v>73</v>
      </c>
      <c r="B70" s="45" t="s">
        <v>216</v>
      </c>
      <c r="C70" s="46" t="s">
        <v>217</v>
      </c>
      <c r="D70" s="56"/>
      <c r="E70" s="48">
        <v>6.6000000000000003E-2</v>
      </c>
      <c r="F70" s="48">
        <v>0.31448000000000004</v>
      </c>
      <c r="G70" s="48">
        <v>0.36540697007701861</v>
      </c>
      <c r="H70" s="48">
        <v>8.7800000000000003E-2</v>
      </c>
      <c r="I70" s="48">
        <v>0.12813235532467113</v>
      </c>
      <c r="J70" s="48">
        <v>0.24311612450969089</v>
      </c>
      <c r="K70" s="48">
        <v>0.41477280415349227</v>
      </c>
      <c r="L70" s="48" t="s">
        <v>72</v>
      </c>
      <c r="M70" s="48">
        <v>11.067600000000001</v>
      </c>
      <c r="N70" s="48">
        <v>7.3962950937732006E-4</v>
      </c>
      <c r="O70" s="48">
        <v>5.9170360750185607E-4</v>
      </c>
      <c r="P70" s="48">
        <v>7.9806997975476551E-5</v>
      </c>
      <c r="Q70" s="48" t="s">
        <v>72</v>
      </c>
      <c r="R70" s="48" t="s">
        <v>72</v>
      </c>
      <c r="S70" s="48" t="s">
        <v>72</v>
      </c>
      <c r="T70" s="48" t="s">
        <v>72</v>
      </c>
      <c r="U70" s="48" t="s">
        <v>72</v>
      </c>
      <c r="V70" s="48" t="s">
        <v>72</v>
      </c>
      <c r="W70" s="48" t="s">
        <v>113</v>
      </c>
      <c r="X70" s="48" t="s">
        <v>99</v>
      </c>
      <c r="Y70" s="48" t="s">
        <v>99</v>
      </c>
      <c r="Z70" s="48" t="s">
        <v>99</v>
      </c>
      <c r="AA70" s="48" t="s">
        <v>99</v>
      </c>
      <c r="AB70" s="48" t="s">
        <v>99</v>
      </c>
      <c r="AC70" s="48" t="s">
        <v>113</v>
      </c>
      <c r="AD70" s="48" t="s">
        <v>113</v>
      </c>
      <c r="AE70" s="49"/>
      <c r="AF70" s="50"/>
      <c r="AG70" s="50"/>
      <c r="AH70" s="50"/>
      <c r="AI70" s="50"/>
      <c r="AJ70" s="50"/>
      <c r="AK70" s="50"/>
      <c r="AL70" s="51" t="s">
        <v>160</v>
      </c>
    </row>
    <row r="71" spans="1:38" s="12" customFormat="1" ht="26.25" hidden="1" customHeight="1" x14ac:dyDescent="0.2">
      <c r="A71" s="45" t="s">
        <v>73</v>
      </c>
      <c r="B71" s="45" t="s">
        <v>218</v>
      </c>
      <c r="C71" s="46" t="s">
        <v>219</v>
      </c>
      <c r="D71" s="56"/>
      <c r="E71" s="48" t="s">
        <v>146</v>
      </c>
      <c r="F71" s="48" t="s">
        <v>146</v>
      </c>
      <c r="G71" s="48" t="s">
        <v>146</v>
      </c>
      <c r="H71" s="48" t="s">
        <v>146</v>
      </c>
      <c r="I71" s="48" t="s">
        <v>146</v>
      </c>
      <c r="J71" s="48" t="s">
        <v>146</v>
      </c>
      <c r="K71" s="48" t="s">
        <v>146</v>
      </c>
      <c r="L71" s="48" t="s">
        <v>72</v>
      </c>
      <c r="M71" s="48" t="s">
        <v>146</v>
      </c>
      <c r="N71" s="48" t="s">
        <v>146</v>
      </c>
      <c r="O71" s="48" t="s">
        <v>146</v>
      </c>
      <c r="P71" s="48" t="s">
        <v>146</v>
      </c>
      <c r="Q71" s="48" t="s">
        <v>72</v>
      </c>
      <c r="R71" s="48" t="s">
        <v>72</v>
      </c>
      <c r="S71" s="48" t="s">
        <v>72</v>
      </c>
      <c r="T71" s="48" t="s">
        <v>72</v>
      </c>
      <c r="U71" s="48" t="s">
        <v>72</v>
      </c>
      <c r="V71" s="48" t="s">
        <v>72</v>
      </c>
      <c r="W71" s="48" t="s">
        <v>146</v>
      </c>
      <c r="X71" s="48" t="s">
        <v>146</v>
      </c>
      <c r="Y71" s="48" t="s">
        <v>146</v>
      </c>
      <c r="Z71" s="48" t="s">
        <v>146</v>
      </c>
      <c r="AA71" s="48" t="s">
        <v>146</v>
      </c>
      <c r="AB71" s="48" t="s">
        <v>146</v>
      </c>
      <c r="AC71" s="48" t="s">
        <v>146</v>
      </c>
      <c r="AD71" s="48" t="s">
        <v>146</v>
      </c>
      <c r="AE71" s="49"/>
      <c r="AF71" s="50"/>
      <c r="AG71" s="50"/>
      <c r="AH71" s="50"/>
      <c r="AI71" s="50"/>
      <c r="AJ71" s="50"/>
      <c r="AK71" s="50"/>
      <c r="AL71" s="51" t="s">
        <v>160</v>
      </c>
    </row>
    <row r="72" spans="1:38" s="12" customFormat="1" ht="26.25" hidden="1" customHeight="1" x14ac:dyDescent="0.2">
      <c r="A72" s="45" t="s">
        <v>73</v>
      </c>
      <c r="B72" s="45" t="s">
        <v>220</v>
      </c>
      <c r="C72" s="46" t="s">
        <v>221</v>
      </c>
      <c r="D72" s="47"/>
      <c r="E72" s="48">
        <v>8.5272699427193288E-2</v>
      </c>
      <c r="F72" s="48">
        <v>0.25011640134389207</v>
      </c>
      <c r="G72" s="48">
        <v>5.0075775368269987E-2</v>
      </c>
      <c r="H72" s="48" t="s">
        <v>76</v>
      </c>
      <c r="I72" s="48">
        <v>0.22262099999999999</v>
      </c>
      <c r="J72" s="48">
        <v>0.43860549999999998</v>
      </c>
      <c r="K72" s="48">
        <v>0.69869000000000003</v>
      </c>
      <c r="L72" s="48" t="s">
        <v>72</v>
      </c>
      <c r="M72" s="48">
        <v>1.8801948967284519</v>
      </c>
      <c r="N72" s="48">
        <v>1.5846516875638978</v>
      </c>
      <c r="O72" s="48">
        <v>5.5190494453719006E-2</v>
      </c>
      <c r="P72" s="48">
        <v>0.35872230982999992</v>
      </c>
      <c r="Q72" s="48" t="s">
        <v>72</v>
      </c>
      <c r="R72" s="48" t="s">
        <v>72</v>
      </c>
      <c r="S72" s="48" t="s">
        <v>72</v>
      </c>
      <c r="T72" s="48" t="s">
        <v>72</v>
      </c>
      <c r="U72" s="48" t="s">
        <v>72</v>
      </c>
      <c r="V72" s="48" t="s">
        <v>72</v>
      </c>
      <c r="W72" s="48">
        <v>2.8802289445600002</v>
      </c>
      <c r="X72" s="48">
        <v>3.1012247778957617E-2</v>
      </c>
      <c r="Y72" s="48">
        <v>3.6200687067059471E-2</v>
      </c>
      <c r="Z72" s="48">
        <v>2.5354976601500691E-2</v>
      </c>
      <c r="AA72" s="48">
        <v>2.3803657302482219E-2</v>
      </c>
      <c r="AB72" s="48">
        <v>0.11637156875</v>
      </c>
      <c r="AC72" s="48">
        <v>4.2472062576499408</v>
      </c>
      <c r="AD72" s="48">
        <v>2.1316333333333333</v>
      </c>
      <c r="AE72" s="49"/>
      <c r="AF72" s="50"/>
      <c r="AG72" s="50"/>
      <c r="AH72" s="50"/>
      <c r="AI72" s="50"/>
      <c r="AJ72" s="50"/>
      <c r="AK72" s="50">
        <v>7411.9610000000002</v>
      </c>
      <c r="AL72" s="51" t="s">
        <v>222</v>
      </c>
    </row>
    <row r="73" spans="1:38" s="12" customFormat="1" ht="26.25" hidden="1" customHeight="1" x14ac:dyDescent="0.2">
      <c r="A73" s="45" t="s">
        <v>73</v>
      </c>
      <c r="B73" s="45" t="s">
        <v>223</v>
      </c>
      <c r="C73" s="46" t="s">
        <v>224</v>
      </c>
      <c r="D73" s="47"/>
      <c r="E73" s="48" t="s">
        <v>113</v>
      </c>
      <c r="F73" s="48" t="s">
        <v>113</v>
      </c>
      <c r="G73" s="48" t="s">
        <v>113</v>
      </c>
      <c r="H73" s="48" t="s">
        <v>113</v>
      </c>
      <c r="I73" s="48">
        <v>1.3050000000000001E-2</v>
      </c>
      <c r="J73" s="48">
        <v>1.3775000000000001E-2</v>
      </c>
      <c r="K73" s="48">
        <v>1.4500000000000001E-2</v>
      </c>
      <c r="L73" s="48" t="s">
        <v>72</v>
      </c>
      <c r="M73" s="48" t="s">
        <v>113</v>
      </c>
      <c r="N73" s="48" t="s">
        <v>99</v>
      </c>
      <c r="O73" s="48" t="s">
        <v>99</v>
      </c>
      <c r="P73" s="48" t="s">
        <v>99</v>
      </c>
      <c r="Q73" s="48" t="s">
        <v>72</v>
      </c>
      <c r="R73" s="48" t="s">
        <v>72</v>
      </c>
      <c r="S73" s="48" t="s">
        <v>72</v>
      </c>
      <c r="T73" s="48" t="s">
        <v>72</v>
      </c>
      <c r="U73" s="48" t="s">
        <v>72</v>
      </c>
      <c r="V73" s="48" t="s">
        <v>72</v>
      </c>
      <c r="W73" s="48" t="s">
        <v>99</v>
      </c>
      <c r="X73" s="48" t="s">
        <v>99</v>
      </c>
      <c r="Y73" s="48" t="s">
        <v>99</v>
      </c>
      <c r="Z73" s="48" t="s">
        <v>99</v>
      </c>
      <c r="AA73" s="48" t="s">
        <v>99</v>
      </c>
      <c r="AB73" s="48" t="s">
        <v>99</v>
      </c>
      <c r="AC73" s="48" t="s">
        <v>99</v>
      </c>
      <c r="AD73" s="48" t="s">
        <v>113</v>
      </c>
      <c r="AE73" s="49"/>
      <c r="AF73" s="50"/>
      <c r="AG73" s="50"/>
      <c r="AH73" s="50"/>
      <c r="AI73" s="50"/>
      <c r="AJ73" s="50"/>
      <c r="AK73" s="50">
        <v>14.5</v>
      </c>
      <c r="AL73" s="51" t="s">
        <v>225</v>
      </c>
    </row>
    <row r="74" spans="1:38" s="12" customFormat="1" ht="26.25" hidden="1" customHeight="1" x14ac:dyDescent="0.2">
      <c r="A74" s="45" t="s">
        <v>73</v>
      </c>
      <c r="B74" s="45" t="s">
        <v>226</v>
      </c>
      <c r="C74" s="46" t="s">
        <v>227</v>
      </c>
      <c r="D74" s="47"/>
      <c r="E74" s="48" t="s">
        <v>113</v>
      </c>
      <c r="F74" s="48" t="s">
        <v>113</v>
      </c>
      <c r="G74" s="48" t="s">
        <v>113</v>
      </c>
      <c r="H74" s="48" t="s">
        <v>113</v>
      </c>
      <c r="I74" s="48">
        <v>2.7964614920709921E-3</v>
      </c>
      <c r="J74" s="48">
        <v>7.1182656161807075E-3</v>
      </c>
      <c r="K74" s="48">
        <v>1.0168950880258154E-2</v>
      </c>
      <c r="L74" s="48" t="s">
        <v>72</v>
      </c>
      <c r="M74" s="48" t="s">
        <v>113</v>
      </c>
      <c r="N74" s="48">
        <v>0.10168950880258144</v>
      </c>
      <c r="O74" s="48" t="s">
        <v>113</v>
      </c>
      <c r="P74" s="48" t="s">
        <v>113</v>
      </c>
      <c r="Q74" s="48" t="s">
        <v>72</v>
      </c>
      <c r="R74" s="48" t="s">
        <v>72</v>
      </c>
      <c r="S74" s="48" t="s">
        <v>72</v>
      </c>
      <c r="T74" s="48" t="s">
        <v>72</v>
      </c>
      <c r="U74" s="48" t="s">
        <v>72</v>
      </c>
      <c r="V74" s="48" t="s">
        <v>72</v>
      </c>
      <c r="W74" s="48">
        <v>3.5591328080903506</v>
      </c>
      <c r="X74" s="48" t="s">
        <v>99</v>
      </c>
      <c r="Y74" s="48" t="s">
        <v>99</v>
      </c>
      <c r="Z74" s="48" t="s">
        <v>99</v>
      </c>
      <c r="AA74" s="48" t="s">
        <v>99</v>
      </c>
      <c r="AB74" s="48" t="s">
        <v>99</v>
      </c>
      <c r="AC74" s="48">
        <v>1.7795664040451753</v>
      </c>
      <c r="AD74" s="48" t="s">
        <v>113</v>
      </c>
      <c r="AE74" s="49"/>
      <c r="AF74" s="50"/>
      <c r="AG74" s="50"/>
      <c r="AH74" s="50"/>
      <c r="AI74" s="50"/>
      <c r="AJ74" s="50"/>
      <c r="AK74" s="50" t="s">
        <v>228</v>
      </c>
      <c r="AL74" s="51" t="s">
        <v>229</v>
      </c>
    </row>
    <row r="75" spans="1:38" s="12" customFormat="1" ht="26.25" hidden="1" customHeight="1" x14ac:dyDescent="0.2">
      <c r="A75" s="45" t="s">
        <v>73</v>
      </c>
      <c r="B75" s="45" t="s">
        <v>230</v>
      </c>
      <c r="C75" s="46" t="s">
        <v>231</v>
      </c>
      <c r="D75" s="56"/>
      <c r="E75" s="48" t="s">
        <v>146</v>
      </c>
      <c r="F75" s="48" t="s">
        <v>146</v>
      </c>
      <c r="G75" s="48" t="s">
        <v>146</v>
      </c>
      <c r="H75" s="48" t="s">
        <v>146</v>
      </c>
      <c r="I75" s="48" t="s">
        <v>146</v>
      </c>
      <c r="J75" s="48" t="s">
        <v>146</v>
      </c>
      <c r="K75" s="48" t="s">
        <v>146</v>
      </c>
      <c r="L75" s="48" t="s">
        <v>72</v>
      </c>
      <c r="M75" s="48" t="s">
        <v>146</v>
      </c>
      <c r="N75" s="48" t="s">
        <v>146</v>
      </c>
      <c r="O75" s="48" t="s">
        <v>146</v>
      </c>
      <c r="P75" s="48" t="s">
        <v>146</v>
      </c>
      <c r="Q75" s="48" t="s">
        <v>72</v>
      </c>
      <c r="R75" s="48" t="s">
        <v>72</v>
      </c>
      <c r="S75" s="48" t="s">
        <v>72</v>
      </c>
      <c r="T75" s="48" t="s">
        <v>72</v>
      </c>
      <c r="U75" s="48" t="s">
        <v>72</v>
      </c>
      <c r="V75" s="48" t="s">
        <v>72</v>
      </c>
      <c r="W75" s="48" t="s">
        <v>146</v>
      </c>
      <c r="X75" s="48" t="s">
        <v>146</v>
      </c>
      <c r="Y75" s="48" t="s">
        <v>146</v>
      </c>
      <c r="Z75" s="48" t="s">
        <v>146</v>
      </c>
      <c r="AA75" s="48" t="s">
        <v>146</v>
      </c>
      <c r="AB75" s="48" t="s">
        <v>146</v>
      </c>
      <c r="AC75" s="48" t="s">
        <v>146</v>
      </c>
      <c r="AD75" s="48" t="s">
        <v>146</v>
      </c>
      <c r="AE75" s="49"/>
      <c r="AF75" s="50"/>
      <c r="AG75" s="50"/>
      <c r="AH75" s="50"/>
      <c r="AI75" s="50"/>
      <c r="AJ75" s="50"/>
      <c r="AK75" s="50"/>
      <c r="AL75" s="51" t="s">
        <v>232</v>
      </c>
    </row>
    <row r="76" spans="1:38" s="12" customFormat="1" ht="26.25" hidden="1" customHeight="1" x14ac:dyDescent="0.2">
      <c r="A76" s="45" t="s">
        <v>73</v>
      </c>
      <c r="B76" s="45" t="s">
        <v>233</v>
      </c>
      <c r="C76" s="46" t="s">
        <v>234</v>
      </c>
      <c r="D76" s="47"/>
      <c r="E76" s="48" t="s">
        <v>113</v>
      </c>
      <c r="F76" s="48" t="s">
        <v>113</v>
      </c>
      <c r="G76" s="48" t="s">
        <v>76</v>
      </c>
      <c r="H76" s="48" t="s">
        <v>113</v>
      </c>
      <c r="I76" s="48">
        <v>2.0799999999999999E-4</v>
      </c>
      <c r="J76" s="48">
        <v>4.1599999999999997E-4</v>
      </c>
      <c r="K76" s="48">
        <v>5.2000000000000006E-4</v>
      </c>
      <c r="L76" s="48" t="s">
        <v>72</v>
      </c>
      <c r="M76" s="48" t="s">
        <v>113</v>
      </c>
      <c r="N76" s="48">
        <v>0.624</v>
      </c>
      <c r="O76" s="48">
        <v>5.2000000000000006E-3</v>
      </c>
      <c r="P76" s="48" t="s">
        <v>99</v>
      </c>
      <c r="Q76" s="48" t="s">
        <v>72</v>
      </c>
      <c r="R76" s="48" t="s">
        <v>72</v>
      </c>
      <c r="S76" s="48" t="s">
        <v>72</v>
      </c>
      <c r="T76" s="48" t="s">
        <v>72</v>
      </c>
      <c r="U76" s="48" t="s">
        <v>72</v>
      </c>
      <c r="V76" s="48" t="s">
        <v>72</v>
      </c>
      <c r="W76" s="48">
        <v>7.8E-2</v>
      </c>
      <c r="X76" s="48" t="s">
        <v>113</v>
      </c>
      <c r="Y76" s="48" t="s">
        <v>113</v>
      </c>
      <c r="Z76" s="48" t="s">
        <v>113</v>
      </c>
      <c r="AA76" s="48" t="s">
        <v>113</v>
      </c>
      <c r="AB76" s="48" t="s">
        <v>113</v>
      </c>
      <c r="AC76" s="48" t="s">
        <v>113</v>
      </c>
      <c r="AD76" s="48">
        <v>6.759999999999999E-5</v>
      </c>
      <c r="AE76" s="49"/>
      <c r="AF76" s="50"/>
      <c r="AG76" s="50"/>
      <c r="AH76" s="50"/>
      <c r="AI76" s="50"/>
      <c r="AJ76" s="50"/>
      <c r="AK76" s="50">
        <v>26</v>
      </c>
      <c r="AL76" s="51" t="s">
        <v>235</v>
      </c>
    </row>
    <row r="77" spans="1:38" s="12" customFormat="1" ht="26.25" hidden="1" customHeight="1" x14ac:dyDescent="0.2">
      <c r="A77" s="45" t="s">
        <v>73</v>
      </c>
      <c r="B77" s="45" t="s">
        <v>236</v>
      </c>
      <c r="C77" s="46" t="s">
        <v>237</v>
      </c>
      <c r="D77" s="47"/>
      <c r="E77" s="48" t="s">
        <v>146</v>
      </c>
      <c r="F77" s="48" t="s">
        <v>146</v>
      </c>
      <c r="G77" s="48" t="s">
        <v>146</v>
      </c>
      <c r="H77" s="48" t="s">
        <v>146</v>
      </c>
      <c r="I77" s="48" t="s">
        <v>146</v>
      </c>
      <c r="J77" s="48" t="s">
        <v>146</v>
      </c>
      <c r="K77" s="48" t="s">
        <v>146</v>
      </c>
      <c r="L77" s="48" t="s">
        <v>72</v>
      </c>
      <c r="M77" s="48" t="s">
        <v>146</v>
      </c>
      <c r="N77" s="48" t="s">
        <v>146</v>
      </c>
      <c r="O77" s="48" t="s">
        <v>146</v>
      </c>
      <c r="P77" s="48" t="s">
        <v>146</v>
      </c>
      <c r="Q77" s="48" t="s">
        <v>72</v>
      </c>
      <c r="R77" s="48" t="s">
        <v>72</v>
      </c>
      <c r="S77" s="48" t="s">
        <v>72</v>
      </c>
      <c r="T77" s="48" t="s">
        <v>72</v>
      </c>
      <c r="U77" s="48" t="s">
        <v>72</v>
      </c>
      <c r="V77" s="48" t="s">
        <v>72</v>
      </c>
      <c r="W77" s="48" t="s">
        <v>146</v>
      </c>
      <c r="X77" s="48" t="s">
        <v>146</v>
      </c>
      <c r="Y77" s="48" t="s">
        <v>146</v>
      </c>
      <c r="Z77" s="48" t="s">
        <v>146</v>
      </c>
      <c r="AA77" s="48" t="s">
        <v>146</v>
      </c>
      <c r="AB77" s="48" t="s">
        <v>146</v>
      </c>
      <c r="AC77" s="48" t="s">
        <v>146</v>
      </c>
      <c r="AD77" s="48" t="s">
        <v>146</v>
      </c>
      <c r="AE77" s="49"/>
      <c r="AF77" s="50"/>
      <c r="AG77" s="50"/>
      <c r="AH77" s="50"/>
      <c r="AI77" s="50"/>
      <c r="AJ77" s="50"/>
      <c r="AK77" s="50"/>
      <c r="AL77" s="51" t="s">
        <v>238</v>
      </c>
    </row>
    <row r="78" spans="1:38" s="12" customFormat="1" ht="26.25" hidden="1" customHeight="1" x14ac:dyDescent="0.2">
      <c r="A78" s="45" t="s">
        <v>73</v>
      </c>
      <c r="B78" s="45" t="s">
        <v>239</v>
      </c>
      <c r="C78" s="46" t="s">
        <v>240</v>
      </c>
      <c r="D78" s="47"/>
      <c r="E78" s="48" t="s">
        <v>113</v>
      </c>
      <c r="F78" s="48" t="s">
        <v>99</v>
      </c>
      <c r="G78" s="48">
        <v>0.14493600000000001</v>
      </c>
      <c r="H78" s="48" t="s">
        <v>113</v>
      </c>
      <c r="I78" s="48">
        <v>2.0861999999999999E-4</v>
      </c>
      <c r="J78" s="48">
        <v>2.7449999999999995E-4</v>
      </c>
      <c r="K78" s="48">
        <v>3.5136E-4</v>
      </c>
      <c r="L78" s="48" t="s">
        <v>72</v>
      </c>
      <c r="M78" s="48" t="s">
        <v>99</v>
      </c>
      <c r="N78" s="48">
        <v>1.0979999999999998E-3</v>
      </c>
      <c r="O78" s="48">
        <v>1.098E-4</v>
      </c>
      <c r="P78" s="48">
        <v>2.196E-4</v>
      </c>
      <c r="Q78" s="48" t="s">
        <v>72</v>
      </c>
      <c r="R78" s="48" t="s">
        <v>72</v>
      </c>
      <c r="S78" s="48" t="s">
        <v>72</v>
      </c>
      <c r="T78" s="48" t="s">
        <v>72</v>
      </c>
      <c r="U78" s="48" t="s">
        <v>72</v>
      </c>
      <c r="V78" s="48" t="s">
        <v>72</v>
      </c>
      <c r="W78" s="48">
        <v>1.0979999999999999</v>
      </c>
      <c r="X78" s="48" t="s">
        <v>99</v>
      </c>
      <c r="Y78" s="48" t="s">
        <v>99</v>
      </c>
      <c r="Z78" s="48" t="s">
        <v>99</v>
      </c>
      <c r="AA78" s="48" t="s">
        <v>99</v>
      </c>
      <c r="AB78" s="48">
        <v>5.489999999999999E-4</v>
      </c>
      <c r="AC78" s="48">
        <v>0.14273999999999998</v>
      </c>
      <c r="AD78" s="48">
        <v>4.0625999999999998E-4</v>
      </c>
      <c r="AE78" s="49"/>
      <c r="AF78" s="50"/>
      <c r="AG78" s="50"/>
      <c r="AH78" s="50"/>
      <c r="AI78" s="50"/>
      <c r="AJ78" s="50"/>
      <c r="AK78" s="50"/>
      <c r="AL78" s="51" t="s">
        <v>241</v>
      </c>
    </row>
    <row r="79" spans="1:38" s="12" customFormat="1" ht="26.25" hidden="1" customHeight="1" x14ac:dyDescent="0.2">
      <c r="A79" s="45" t="s">
        <v>73</v>
      </c>
      <c r="B79" s="45" t="s">
        <v>242</v>
      </c>
      <c r="C79" s="46" t="s">
        <v>243</v>
      </c>
      <c r="D79" s="47"/>
      <c r="E79" s="48" t="s">
        <v>146</v>
      </c>
      <c r="F79" s="48" t="s">
        <v>146</v>
      </c>
      <c r="G79" s="48" t="s">
        <v>146</v>
      </c>
      <c r="H79" s="48" t="s">
        <v>146</v>
      </c>
      <c r="I79" s="48" t="s">
        <v>146</v>
      </c>
      <c r="J79" s="48" t="s">
        <v>146</v>
      </c>
      <c r="K79" s="48" t="s">
        <v>146</v>
      </c>
      <c r="L79" s="48" t="s">
        <v>72</v>
      </c>
      <c r="M79" s="48" t="s">
        <v>146</v>
      </c>
      <c r="N79" s="48" t="s">
        <v>146</v>
      </c>
      <c r="O79" s="48" t="s">
        <v>146</v>
      </c>
      <c r="P79" s="48" t="s">
        <v>146</v>
      </c>
      <c r="Q79" s="48" t="s">
        <v>72</v>
      </c>
      <c r="R79" s="48" t="s">
        <v>72</v>
      </c>
      <c r="S79" s="48" t="s">
        <v>72</v>
      </c>
      <c r="T79" s="48" t="s">
        <v>72</v>
      </c>
      <c r="U79" s="48" t="s">
        <v>72</v>
      </c>
      <c r="V79" s="48" t="s">
        <v>72</v>
      </c>
      <c r="W79" s="48" t="s">
        <v>146</v>
      </c>
      <c r="X79" s="48" t="s">
        <v>146</v>
      </c>
      <c r="Y79" s="48" t="s">
        <v>146</v>
      </c>
      <c r="Z79" s="48" t="s">
        <v>146</v>
      </c>
      <c r="AA79" s="48" t="s">
        <v>146</v>
      </c>
      <c r="AB79" s="48" t="s">
        <v>146</v>
      </c>
      <c r="AC79" s="48" t="s">
        <v>146</v>
      </c>
      <c r="AD79" s="48" t="s">
        <v>146</v>
      </c>
      <c r="AE79" s="49"/>
      <c r="AF79" s="50"/>
      <c r="AG79" s="50"/>
      <c r="AH79" s="50"/>
      <c r="AI79" s="50"/>
      <c r="AJ79" s="50"/>
      <c r="AK79" s="50"/>
      <c r="AL79" s="51" t="s">
        <v>244</v>
      </c>
    </row>
    <row r="80" spans="1:38" s="12" customFormat="1" ht="26.25" hidden="1" customHeight="1" x14ac:dyDescent="0.2">
      <c r="A80" s="45" t="s">
        <v>73</v>
      </c>
      <c r="B80" s="52" t="s">
        <v>245</v>
      </c>
      <c r="C80" s="54" t="s">
        <v>246</v>
      </c>
      <c r="D80" s="47"/>
      <c r="E80" s="48">
        <v>2.6258542012572366E-2</v>
      </c>
      <c r="F80" s="48">
        <v>0.20688413409540138</v>
      </c>
      <c r="G80" s="48">
        <v>2.5470860007395487E-3</v>
      </c>
      <c r="H80" s="48" t="s">
        <v>113</v>
      </c>
      <c r="I80" s="48" t="s">
        <v>99</v>
      </c>
      <c r="J80" s="48" t="s">
        <v>99</v>
      </c>
      <c r="K80" s="48" t="s">
        <v>99</v>
      </c>
      <c r="L80" s="48" t="s">
        <v>72</v>
      </c>
      <c r="M80" s="48">
        <v>0.13468953604881023</v>
      </c>
      <c r="N80" s="48" t="s">
        <v>99</v>
      </c>
      <c r="O80" s="48" t="s">
        <v>99</v>
      </c>
      <c r="P80" s="48" t="s">
        <v>99</v>
      </c>
      <c r="Q80" s="48" t="s">
        <v>72</v>
      </c>
      <c r="R80" s="48" t="s">
        <v>72</v>
      </c>
      <c r="S80" s="48" t="s">
        <v>72</v>
      </c>
      <c r="T80" s="48" t="s">
        <v>72</v>
      </c>
      <c r="U80" s="48" t="s">
        <v>72</v>
      </c>
      <c r="V80" s="48" t="s">
        <v>72</v>
      </c>
      <c r="W80" s="48" t="s">
        <v>99</v>
      </c>
      <c r="X80" s="48" t="s">
        <v>99</v>
      </c>
      <c r="Y80" s="48" t="s">
        <v>99</v>
      </c>
      <c r="Z80" s="48" t="s">
        <v>99</v>
      </c>
      <c r="AA80" s="48" t="s">
        <v>99</v>
      </c>
      <c r="AB80" s="48" t="s">
        <v>99</v>
      </c>
      <c r="AC80" s="48" t="s">
        <v>99</v>
      </c>
      <c r="AD80" s="48" t="s">
        <v>113</v>
      </c>
      <c r="AE80" s="49"/>
      <c r="AF80" s="50"/>
      <c r="AG80" s="50"/>
      <c r="AH80" s="50"/>
      <c r="AI80" s="50"/>
      <c r="AJ80" s="50"/>
      <c r="AK80" s="50"/>
      <c r="AL80" s="51" t="s">
        <v>160</v>
      </c>
    </row>
    <row r="81" spans="1:38" s="12" customFormat="1" ht="26.25" hidden="1" customHeight="1" x14ac:dyDescent="0.2">
      <c r="A81" s="45" t="s">
        <v>73</v>
      </c>
      <c r="B81" s="52" t="s">
        <v>247</v>
      </c>
      <c r="C81" s="54" t="s">
        <v>248</v>
      </c>
      <c r="D81" s="47"/>
      <c r="E81" s="48" t="s">
        <v>146</v>
      </c>
      <c r="F81" s="48" t="s">
        <v>146</v>
      </c>
      <c r="G81" s="48" t="s">
        <v>146</v>
      </c>
      <c r="H81" s="48" t="s">
        <v>146</v>
      </c>
      <c r="I81" s="48" t="s">
        <v>146</v>
      </c>
      <c r="J81" s="48" t="s">
        <v>146</v>
      </c>
      <c r="K81" s="48" t="s">
        <v>146</v>
      </c>
      <c r="L81" s="48" t="s">
        <v>72</v>
      </c>
      <c r="M81" s="48" t="s">
        <v>146</v>
      </c>
      <c r="N81" s="48" t="s">
        <v>146</v>
      </c>
      <c r="O81" s="48" t="s">
        <v>146</v>
      </c>
      <c r="P81" s="48" t="s">
        <v>146</v>
      </c>
      <c r="Q81" s="48" t="s">
        <v>72</v>
      </c>
      <c r="R81" s="48" t="s">
        <v>72</v>
      </c>
      <c r="S81" s="48" t="s">
        <v>72</v>
      </c>
      <c r="T81" s="48" t="s">
        <v>72</v>
      </c>
      <c r="U81" s="48" t="s">
        <v>72</v>
      </c>
      <c r="V81" s="48" t="s">
        <v>72</v>
      </c>
      <c r="W81" s="48" t="s">
        <v>146</v>
      </c>
      <c r="X81" s="48" t="s">
        <v>146</v>
      </c>
      <c r="Y81" s="48" t="s">
        <v>146</v>
      </c>
      <c r="Z81" s="48" t="s">
        <v>146</v>
      </c>
      <c r="AA81" s="48" t="s">
        <v>146</v>
      </c>
      <c r="AB81" s="48" t="s">
        <v>146</v>
      </c>
      <c r="AC81" s="48" t="s">
        <v>146</v>
      </c>
      <c r="AD81" s="48" t="s">
        <v>146</v>
      </c>
      <c r="AE81" s="49"/>
      <c r="AF81" s="50"/>
      <c r="AG81" s="50"/>
      <c r="AH81" s="50"/>
      <c r="AI81" s="50"/>
      <c r="AJ81" s="50"/>
      <c r="AK81" s="50"/>
      <c r="AL81" s="51" t="s">
        <v>249</v>
      </c>
    </row>
    <row r="82" spans="1:38" s="12" customFormat="1" ht="26.25" hidden="1" customHeight="1" x14ac:dyDescent="0.2">
      <c r="A82" s="45" t="s">
        <v>250</v>
      </c>
      <c r="B82" s="52" t="s">
        <v>251</v>
      </c>
      <c r="C82" s="46" t="s">
        <v>252</v>
      </c>
      <c r="D82" s="47"/>
      <c r="E82" s="48" t="s">
        <v>113</v>
      </c>
      <c r="F82" s="48">
        <v>15.585830915666591</v>
      </c>
      <c r="G82" s="48" t="s">
        <v>113</v>
      </c>
      <c r="H82" s="48" t="s">
        <v>113</v>
      </c>
      <c r="I82" s="48" t="s">
        <v>113</v>
      </c>
      <c r="J82" s="48" t="s">
        <v>113</v>
      </c>
      <c r="K82" s="48" t="s">
        <v>113</v>
      </c>
      <c r="L82" s="48" t="s">
        <v>72</v>
      </c>
      <c r="M82" s="48" t="s">
        <v>113</v>
      </c>
      <c r="N82" s="48" t="s">
        <v>113</v>
      </c>
      <c r="O82" s="48" t="s">
        <v>113</v>
      </c>
      <c r="P82" s="48" t="s">
        <v>113</v>
      </c>
      <c r="Q82" s="48" t="s">
        <v>72</v>
      </c>
      <c r="R82" s="48" t="s">
        <v>72</v>
      </c>
      <c r="S82" s="48" t="s">
        <v>72</v>
      </c>
      <c r="T82" s="48" t="s">
        <v>72</v>
      </c>
      <c r="U82" s="48" t="s">
        <v>72</v>
      </c>
      <c r="V82" s="48" t="s">
        <v>72</v>
      </c>
      <c r="W82" s="48" t="s">
        <v>113</v>
      </c>
      <c r="X82" s="48" t="s">
        <v>113</v>
      </c>
      <c r="Y82" s="48" t="s">
        <v>113</v>
      </c>
      <c r="Z82" s="48" t="s">
        <v>113</v>
      </c>
      <c r="AA82" s="48" t="s">
        <v>113</v>
      </c>
      <c r="AB82" s="48" t="s">
        <v>113</v>
      </c>
      <c r="AC82" s="48" t="s">
        <v>113</v>
      </c>
      <c r="AD82" s="48" t="s">
        <v>113</v>
      </c>
      <c r="AE82" s="49"/>
      <c r="AF82" s="50"/>
      <c r="AG82" s="50"/>
      <c r="AH82" s="50"/>
      <c r="AI82" s="50"/>
      <c r="AJ82" s="50"/>
      <c r="AK82" s="50">
        <v>19.866473847083334</v>
      </c>
      <c r="AL82" s="51" t="s">
        <v>253</v>
      </c>
    </row>
    <row r="83" spans="1:38" s="12" customFormat="1" ht="26.25" hidden="1" customHeight="1" x14ac:dyDescent="0.2">
      <c r="A83" s="45" t="s">
        <v>73</v>
      </c>
      <c r="B83" s="60" t="s">
        <v>254</v>
      </c>
      <c r="C83" s="54" t="s">
        <v>255</v>
      </c>
      <c r="D83" s="47"/>
      <c r="E83" s="48" t="s">
        <v>113</v>
      </c>
      <c r="F83" s="48">
        <v>0.111</v>
      </c>
      <c r="G83" s="48" t="s">
        <v>113</v>
      </c>
      <c r="H83" s="48" t="s">
        <v>113</v>
      </c>
      <c r="I83" s="48">
        <v>1.4799999999999999E-2</v>
      </c>
      <c r="J83" s="48">
        <v>0.29599999999999999</v>
      </c>
      <c r="K83" s="48">
        <v>0.44400000000000001</v>
      </c>
      <c r="L83" s="48" t="s">
        <v>72</v>
      </c>
      <c r="M83" s="48" t="s">
        <v>113</v>
      </c>
      <c r="N83" s="48" t="s">
        <v>113</v>
      </c>
      <c r="O83" s="48" t="s">
        <v>113</v>
      </c>
      <c r="P83" s="48" t="s">
        <v>113</v>
      </c>
      <c r="Q83" s="48" t="s">
        <v>72</v>
      </c>
      <c r="R83" s="48" t="s">
        <v>72</v>
      </c>
      <c r="S83" s="48" t="s">
        <v>72</v>
      </c>
      <c r="T83" s="48" t="s">
        <v>72</v>
      </c>
      <c r="U83" s="48" t="s">
        <v>72</v>
      </c>
      <c r="V83" s="48" t="s">
        <v>72</v>
      </c>
      <c r="W83" s="48" t="s">
        <v>113</v>
      </c>
      <c r="X83" s="48" t="s">
        <v>113</v>
      </c>
      <c r="Y83" s="48" t="s">
        <v>113</v>
      </c>
      <c r="Z83" s="48" t="s">
        <v>113</v>
      </c>
      <c r="AA83" s="48" t="s">
        <v>113</v>
      </c>
      <c r="AB83" s="48" t="s">
        <v>113</v>
      </c>
      <c r="AC83" s="48" t="s">
        <v>113</v>
      </c>
      <c r="AD83" s="48" t="s">
        <v>113</v>
      </c>
      <c r="AE83" s="49"/>
      <c r="AF83" s="50"/>
      <c r="AG83" s="50"/>
      <c r="AH83" s="50"/>
      <c r="AI83" s="50"/>
      <c r="AJ83" s="50"/>
      <c r="AK83" s="50">
        <v>7400</v>
      </c>
      <c r="AL83" s="51" t="s">
        <v>160</v>
      </c>
    </row>
    <row r="84" spans="1:38" s="12" customFormat="1" ht="26.25" hidden="1" customHeight="1" x14ac:dyDescent="0.2">
      <c r="A84" s="45" t="s">
        <v>73</v>
      </c>
      <c r="B84" s="60" t="s">
        <v>256</v>
      </c>
      <c r="C84" s="54" t="s">
        <v>257</v>
      </c>
      <c r="D84" s="47"/>
      <c r="E84" s="48" t="s">
        <v>113</v>
      </c>
      <c r="F84" s="48">
        <v>4.9579204610552376E-3</v>
      </c>
      <c r="G84" s="48" t="s">
        <v>113</v>
      </c>
      <c r="H84" s="48" t="s">
        <v>113</v>
      </c>
      <c r="I84" s="48">
        <v>2.9807370823387501E-5</v>
      </c>
      <c r="J84" s="48">
        <v>1.4903685411693748E-4</v>
      </c>
      <c r="K84" s="48">
        <v>5.9614741646774993E-4</v>
      </c>
      <c r="L84" s="48" t="s">
        <v>72</v>
      </c>
      <c r="M84" s="48">
        <v>0.31149890099999999</v>
      </c>
      <c r="N84" s="48" t="s">
        <v>113</v>
      </c>
      <c r="O84" s="48" t="s">
        <v>113</v>
      </c>
      <c r="P84" s="48" t="s">
        <v>113</v>
      </c>
      <c r="Q84" s="48" t="s">
        <v>72</v>
      </c>
      <c r="R84" s="48" t="s">
        <v>72</v>
      </c>
      <c r="S84" s="48" t="s">
        <v>72</v>
      </c>
      <c r="T84" s="48" t="s">
        <v>72</v>
      </c>
      <c r="U84" s="48" t="s">
        <v>72</v>
      </c>
      <c r="V84" s="48" t="s">
        <v>72</v>
      </c>
      <c r="W84" s="48" t="s">
        <v>113</v>
      </c>
      <c r="X84" s="48" t="s">
        <v>113</v>
      </c>
      <c r="Y84" s="48" t="s">
        <v>113</v>
      </c>
      <c r="Z84" s="48" t="s">
        <v>113</v>
      </c>
      <c r="AA84" s="48" t="s">
        <v>113</v>
      </c>
      <c r="AB84" s="48" t="s">
        <v>113</v>
      </c>
      <c r="AC84" s="48" t="s">
        <v>113</v>
      </c>
      <c r="AD84" s="48" t="s">
        <v>113</v>
      </c>
      <c r="AE84" s="49"/>
      <c r="AF84" s="50"/>
      <c r="AG84" s="50"/>
      <c r="AH84" s="50"/>
      <c r="AI84" s="50"/>
      <c r="AJ84" s="50"/>
      <c r="AK84" s="50">
        <v>32.789358</v>
      </c>
      <c r="AL84" s="51" t="s">
        <v>160</v>
      </c>
    </row>
    <row r="85" spans="1:38" s="12" customFormat="1" ht="26.25" hidden="1" customHeight="1" x14ac:dyDescent="0.2">
      <c r="A85" s="45" t="s">
        <v>250</v>
      </c>
      <c r="B85" s="54" t="s">
        <v>258</v>
      </c>
      <c r="C85" s="54" t="s">
        <v>259</v>
      </c>
      <c r="D85" s="47"/>
      <c r="E85" s="48" t="s">
        <v>113</v>
      </c>
      <c r="F85" s="48">
        <v>8.7384877306754802</v>
      </c>
      <c r="G85" s="48" t="s">
        <v>113</v>
      </c>
      <c r="H85" s="48" t="s">
        <v>113</v>
      </c>
      <c r="I85" s="48" t="s">
        <v>113</v>
      </c>
      <c r="J85" s="48" t="s">
        <v>113</v>
      </c>
      <c r="K85" s="48" t="s">
        <v>113</v>
      </c>
      <c r="L85" s="48" t="s">
        <v>72</v>
      </c>
      <c r="M85" s="48" t="s">
        <v>113</v>
      </c>
      <c r="N85" s="48" t="s">
        <v>113</v>
      </c>
      <c r="O85" s="48" t="s">
        <v>113</v>
      </c>
      <c r="P85" s="48" t="s">
        <v>113</v>
      </c>
      <c r="Q85" s="48" t="s">
        <v>72</v>
      </c>
      <c r="R85" s="48" t="s">
        <v>72</v>
      </c>
      <c r="S85" s="48" t="s">
        <v>72</v>
      </c>
      <c r="T85" s="48" t="s">
        <v>72</v>
      </c>
      <c r="U85" s="48" t="s">
        <v>72</v>
      </c>
      <c r="V85" s="48" t="s">
        <v>72</v>
      </c>
      <c r="W85" s="48" t="s">
        <v>113</v>
      </c>
      <c r="X85" s="48" t="s">
        <v>113</v>
      </c>
      <c r="Y85" s="48" t="s">
        <v>113</v>
      </c>
      <c r="Z85" s="48" t="s">
        <v>113</v>
      </c>
      <c r="AA85" s="48" t="s">
        <v>113</v>
      </c>
      <c r="AB85" s="48" t="s">
        <v>113</v>
      </c>
      <c r="AC85" s="48" t="s">
        <v>113</v>
      </c>
      <c r="AD85" s="48" t="s">
        <v>113</v>
      </c>
      <c r="AE85" s="49"/>
      <c r="AF85" s="50"/>
      <c r="AG85" s="50"/>
      <c r="AH85" s="50"/>
      <c r="AI85" s="50"/>
      <c r="AJ85" s="50"/>
      <c r="AK85" s="50">
        <v>40.101585334647986</v>
      </c>
      <c r="AL85" s="51" t="s">
        <v>260</v>
      </c>
    </row>
    <row r="86" spans="1:38" s="12" customFormat="1" ht="26.25" hidden="1" customHeight="1" x14ac:dyDescent="0.2">
      <c r="A86" s="45" t="s">
        <v>250</v>
      </c>
      <c r="B86" s="54" t="s">
        <v>261</v>
      </c>
      <c r="C86" s="46" t="s">
        <v>262</v>
      </c>
      <c r="D86" s="47"/>
      <c r="E86" s="48" t="s">
        <v>113</v>
      </c>
      <c r="F86" s="48">
        <v>3.0510444168448729</v>
      </c>
      <c r="G86" s="48" t="s">
        <v>113</v>
      </c>
      <c r="H86" s="48" t="s">
        <v>113</v>
      </c>
      <c r="I86" s="48" t="s">
        <v>113</v>
      </c>
      <c r="J86" s="48" t="s">
        <v>113</v>
      </c>
      <c r="K86" s="48" t="s">
        <v>113</v>
      </c>
      <c r="L86" s="48" t="s">
        <v>72</v>
      </c>
      <c r="M86" s="48" t="s">
        <v>113</v>
      </c>
      <c r="N86" s="48" t="s">
        <v>113</v>
      </c>
      <c r="O86" s="48" t="s">
        <v>113</v>
      </c>
      <c r="P86" s="48" t="s">
        <v>113</v>
      </c>
      <c r="Q86" s="48" t="s">
        <v>72</v>
      </c>
      <c r="R86" s="48" t="s">
        <v>72</v>
      </c>
      <c r="S86" s="48" t="s">
        <v>72</v>
      </c>
      <c r="T86" s="48" t="s">
        <v>72</v>
      </c>
      <c r="U86" s="48" t="s">
        <v>72</v>
      </c>
      <c r="V86" s="48" t="s">
        <v>72</v>
      </c>
      <c r="W86" s="48" t="s">
        <v>113</v>
      </c>
      <c r="X86" s="48" t="s">
        <v>113</v>
      </c>
      <c r="Y86" s="48" t="s">
        <v>113</v>
      </c>
      <c r="Z86" s="48" t="s">
        <v>113</v>
      </c>
      <c r="AA86" s="48" t="s">
        <v>113</v>
      </c>
      <c r="AB86" s="48" t="s">
        <v>113</v>
      </c>
      <c r="AC86" s="48" t="s">
        <v>113</v>
      </c>
      <c r="AD86" s="48" t="s">
        <v>113</v>
      </c>
      <c r="AE86" s="49"/>
      <c r="AF86" s="50"/>
      <c r="AG86" s="50"/>
      <c r="AH86" s="50"/>
      <c r="AI86" s="50"/>
      <c r="AJ86" s="50"/>
      <c r="AK86" s="50">
        <v>10.036646741728315</v>
      </c>
      <c r="AL86" s="51" t="s">
        <v>253</v>
      </c>
    </row>
    <row r="87" spans="1:38" s="12" customFormat="1" ht="26.25" hidden="1" customHeight="1" x14ac:dyDescent="0.2">
      <c r="A87" s="45" t="s">
        <v>250</v>
      </c>
      <c r="B87" s="54" t="s">
        <v>263</v>
      </c>
      <c r="C87" s="46" t="s">
        <v>264</v>
      </c>
      <c r="D87" s="47"/>
      <c r="E87" s="48" t="s">
        <v>113</v>
      </c>
      <c r="F87" s="48">
        <v>3.9824188034188031E-2</v>
      </c>
      <c r="G87" s="48" t="s">
        <v>113</v>
      </c>
      <c r="H87" s="48" t="s">
        <v>113</v>
      </c>
      <c r="I87" s="48" t="s">
        <v>113</v>
      </c>
      <c r="J87" s="48" t="s">
        <v>113</v>
      </c>
      <c r="K87" s="48" t="s">
        <v>113</v>
      </c>
      <c r="L87" s="48" t="s">
        <v>72</v>
      </c>
      <c r="M87" s="48" t="s">
        <v>113</v>
      </c>
      <c r="N87" s="48" t="s">
        <v>113</v>
      </c>
      <c r="O87" s="48" t="s">
        <v>113</v>
      </c>
      <c r="P87" s="48" t="s">
        <v>113</v>
      </c>
      <c r="Q87" s="48" t="s">
        <v>72</v>
      </c>
      <c r="R87" s="48" t="s">
        <v>72</v>
      </c>
      <c r="S87" s="48" t="s">
        <v>72</v>
      </c>
      <c r="T87" s="48" t="s">
        <v>72</v>
      </c>
      <c r="U87" s="48" t="s">
        <v>72</v>
      </c>
      <c r="V87" s="48" t="s">
        <v>72</v>
      </c>
      <c r="W87" s="48" t="s">
        <v>113</v>
      </c>
      <c r="X87" s="48" t="s">
        <v>113</v>
      </c>
      <c r="Y87" s="48" t="s">
        <v>113</v>
      </c>
      <c r="Z87" s="48" t="s">
        <v>113</v>
      </c>
      <c r="AA87" s="48" t="s">
        <v>113</v>
      </c>
      <c r="AB87" s="48" t="s">
        <v>113</v>
      </c>
      <c r="AC87" s="48" t="s">
        <v>113</v>
      </c>
      <c r="AD87" s="48" t="s">
        <v>113</v>
      </c>
      <c r="AE87" s="49"/>
      <c r="AF87" s="50"/>
      <c r="AG87" s="50"/>
      <c r="AH87" s="50"/>
      <c r="AI87" s="50"/>
      <c r="AJ87" s="50"/>
      <c r="AK87" s="50">
        <v>6.6470884747463516E-2</v>
      </c>
      <c r="AL87" s="51" t="s">
        <v>253</v>
      </c>
    </row>
    <row r="88" spans="1:38" s="12" customFormat="1" ht="26.25" hidden="1" customHeight="1" x14ac:dyDescent="0.2">
      <c r="A88" s="45" t="s">
        <v>250</v>
      </c>
      <c r="B88" s="54" t="s">
        <v>265</v>
      </c>
      <c r="C88" s="46" t="s">
        <v>266</v>
      </c>
      <c r="D88" s="47"/>
      <c r="E88" s="48" t="s">
        <v>113</v>
      </c>
      <c r="F88" s="48">
        <v>2.4951216304608392</v>
      </c>
      <c r="G88" s="48" t="s">
        <v>113</v>
      </c>
      <c r="H88" s="48" t="s">
        <v>113</v>
      </c>
      <c r="I88" s="48" t="s">
        <v>113</v>
      </c>
      <c r="J88" s="48" t="s">
        <v>113</v>
      </c>
      <c r="K88" s="48" t="s">
        <v>113</v>
      </c>
      <c r="L88" s="48" t="s">
        <v>72</v>
      </c>
      <c r="M88" s="48" t="s">
        <v>113</v>
      </c>
      <c r="N88" s="48">
        <v>0.02</v>
      </c>
      <c r="O88" s="48">
        <v>2.0000000000000001E-4</v>
      </c>
      <c r="P88" s="48" t="s">
        <v>113</v>
      </c>
      <c r="Q88" s="48" t="s">
        <v>72</v>
      </c>
      <c r="R88" s="48" t="s">
        <v>72</v>
      </c>
      <c r="S88" s="48" t="s">
        <v>72</v>
      </c>
      <c r="T88" s="48" t="s">
        <v>72</v>
      </c>
      <c r="U88" s="48" t="s">
        <v>72</v>
      </c>
      <c r="V88" s="48" t="s">
        <v>72</v>
      </c>
      <c r="W88" s="48" t="s">
        <v>113</v>
      </c>
      <c r="X88" s="48" t="s">
        <v>113</v>
      </c>
      <c r="Y88" s="48" t="s">
        <v>113</v>
      </c>
      <c r="Z88" s="48" t="s">
        <v>113</v>
      </c>
      <c r="AA88" s="48" t="s">
        <v>113</v>
      </c>
      <c r="AB88" s="48" t="s">
        <v>113</v>
      </c>
      <c r="AC88" s="48" t="s">
        <v>113</v>
      </c>
      <c r="AD88" s="48" t="s">
        <v>113</v>
      </c>
      <c r="AE88" s="49"/>
      <c r="AF88" s="50"/>
      <c r="AG88" s="50"/>
      <c r="AH88" s="50"/>
      <c r="AI88" s="50"/>
      <c r="AJ88" s="50"/>
      <c r="AK88" s="50">
        <v>31.896592879763812</v>
      </c>
      <c r="AL88" s="51" t="s">
        <v>160</v>
      </c>
    </row>
    <row r="89" spans="1:38" s="12" customFormat="1" ht="26.25" hidden="1" customHeight="1" x14ac:dyDescent="0.2">
      <c r="A89" s="45" t="s">
        <v>250</v>
      </c>
      <c r="B89" s="54" t="s">
        <v>267</v>
      </c>
      <c r="C89" s="46" t="s">
        <v>268</v>
      </c>
      <c r="D89" s="47"/>
      <c r="E89" s="48" t="s">
        <v>113</v>
      </c>
      <c r="F89" s="48">
        <v>1.0704395488560721</v>
      </c>
      <c r="G89" s="48" t="s">
        <v>113</v>
      </c>
      <c r="H89" s="48" t="s">
        <v>113</v>
      </c>
      <c r="I89" s="48" t="s">
        <v>113</v>
      </c>
      <c r="J89" s="48" t="s">
        <v>113</v>
      </c>
      <c r="K89" s="48" t="s">
        <v>113</v>
      </c>
      <c r="L89" s="48" t="s">
        <v>72</v>
      </c>
      <c r="M89" s="48" t="s">
        <v>113</v>
      </c>
      <c r="N89" s="48" t="s">
        <v>113</v>
      </c>
      <c r="O89" s="48" t="s">
        <v>113</v>
      </c>
      <c r="P89" s="48" t="s">
        <v>113</v>
      </c>
      <c r="Q89" s="48" t="s">
        <v>72</v>
      </c>
      <c r="R89" s="48" t="s">
        <v>72</v>
      </c>
      <c r="S89" s="48" t="s">
        <v>72</v>
      </c>
      <c r="T89" s="48" t="s">
        <v>72</v>
      </c>
      <c r="U89" s="48" t="s">
        <v>72</v>
      </c>
      <c r="V89" s="48" t="s">
        <v>72</v>
      </c>
      <c r="W89" s="48" t="s">
        <v>113</v>
      </c>
      <c r="X89" s="48" t="s">
        <v>113</v>
      </c>
      <c r="Y89" s="48" t="s">
        <v>113</v>
      </c>
      <c r="Z89" s="48" t="s">
        <v>113</v>
      </c>
      <c r="AA89" s="48" t="s">
        <v>113</v>
      </c>
      <c r="AB89" s="48" t="s">
        <v>113</v>
      </c>
      <c r="AC89" s="48" t="s">
        <v>113</v>
      </c>
      <c r="AD89" s="48" t="s">
        <v>113</v>
      </c>
      <c r="AE89" s="49"/>
      <c r="AF89" s="50"/>
      <c r="AG89" s="50"/>
      <c r="AH89" s="50"/>
      <c r="AI89" s="50"/>
      <c r="AJ89" s="50"/>
      <c r="AK89" s="50">
        <v>13.188250113999102</v>
      </c>
      <c r="AL89" s="51" t="s">
        <v>160</v>
      </c>
    </row>
    <row r="90" spans="1:38" s="61" customFormat="1" ht="26.25" hidden="1" customHeight="1" x14ac:dyDescent="0.2">
      <c r="A90" s="45" t="s">
        <v>250</v>
      </c>
      <c r="B90" s="54" t="s">
        <v>269</v>
      </c>
      <c r="C90" s="46" t="s">
        <v>270</v>
      </c>
      <c r="D90" s="47"/>
      <c r="E90" s="48" t="s">
        <v>113</v>
      </c>
      <c r="F90" s="48">
        <v>0.99957314707776357</v>
      </c>
      <c r="G90" s="48" t="s">
        <v>113</v>
      </c>
      <c r="H90" s="48" t="s">
        <v>113</v>
      </c>
      <c r="I90" s="48" t="s">
        <v>99</v>
      </c>
      <c r="J90" s="48" t="s">
        <v>99</v>
      </c>
      <c r="K90" s="48" t="s">
        <v>99</v>
      </c>
      <c r="L90" s="48" t="s">
        <v>72</v>
      </c>
      <c r="M90" s="48" t="s">
        <v>113</v>
      </c>
      <c r="N90" s="48" t="s">
        <v>113</v>
      </c>
      <c r="O90" s="48" t="s">
        <v>113</v>
      </c>
      <c r="P90" s="48" t="s">
        <v>113</v>
      </c>
      <c r="Q90" s="48" t="s">
        <v>72</v>
      </c>
      <c r="R90" s="48" t="s">
        <v>72</v>
      </c>
      <c r="S90" s="48" t="s">
        <v>72</v>
      </c>
      <c r="T90" s="48" t="s">
        <v>72</v>
      </c>
      <c r="U90" s="48" t="s">
        <v>72</v>
      </c>
      <c r="V90" s="48" t="s">
        <v>72</v>
      </c>
      <c r="W90" s="48" t="s">
        <v>113</v>
      </c>
      <c r="X90" s="48" t="s">
        <v>113</v>
      </c>
      <c r="Y90" s="48" t="s">
        <v>113</v>
      </c>
      <c r="Z90" s="48" t="s">
        <v>113</v>
      </c>
      <c r="AA90" s="48" t="s">
        <v>113</v>
      </c>
      <c r="AB90" s="48" t="s">
        <v>113</v>
      </c>
      <c r="AC90" s="48" t="s">
        <v>113</v>
      </c>
      <c r="AD90" s="48" t="s">
        <v>113</v>
      </c>
      <c r="AE90" s="49"/>
      <c r="AF90" s="50"/>
      <c r="AG90" s="50"/>
      <c r="AH90" s="50"/>
      <c r="AI90" s="50"/>
      <c r="AJ90" s="50"/>
      <c r="AK90" s="50">
        <v>2.1694306980299745</v>
      </c>
      <c r="AL90" s="51" t="s">
        <v>160</v>
      </c>
    </row>
    <row r="91" spans="1:38" s="12" customFormat="1" ht="26.25" hidden="1" customHeight="1" x14ac:dyDescent="0.2">
      <c r="A91" s="45" t="s">
        <v>250</v>
      </c>
      <c r="B91" s="52" t="s">
        <v>271</v>
      </c>
      <c r="C91" s="54" t="s">
        <v>272</v>
      </c>
      <c r="D91" s="47"/>
      <c r="E91" s="48">
        <v>2.4782283285827204E-2</v>
      </c>
      <c r="F91" s="48">
        <v>6.5816573358335365E-2</v>
      </c>
      <c r="G91" s="48">
        <v>3.5432180199999998E-3</v>
      </c>
      <c r="H91" s="48">
        <v>5.8433632115101608E-2</v>
      </c>
      <c r="I91" s="48">
        <v>0.41692269390111958</v>
      </c>
      <c r="J91" s="48">
        <v>0.42799596986541283</v>
      </c>
      <c r="K91" s="48">
        <v>0.42799596986541283</v>
      </c>
      <c r="L91" s="48" t="s">
        <v>72</v>
      </c>
      <c r="M91" s="48">
        <v>0.75766419755171055</v>
      </c>
      <c r="N91" s="48">
        <v>0.91982878400000001</v>
      </c>
      <c r="O91" s="48">
        <v>7.5168125557481619E-2</v>
      </c>
      <c r="P91" s="48">
        <v>6.6875306999999992E-5</v>
      </c>
      <c r="Q91" s="48" t="s">
        <v>72</v>
      </c>
      <c r="R91" s="48" t="s">
        <v>72</v>
      </c>
      <c r="S91" s="48" t="s">
        <v>72</v>
      </c>
      <c r="T91" s="48" t="s">
        <v>72</v>
      </c>
      <c r="U91" s="48" t="s">
        <v>72</v>
      </c>
      <c r="V91" s="48" t="s">
        <v>72</v>
      </c>
      <c r="W91" s="48">
        <v>1.3598465569904E-3</v>
      </c>
      <c r="X91" s="48">
        <v>1.5094296782593442E-3</v>
      </c>
      <c r="Y91" s="48">
        <v>6.1193095064568002E-4</v>
      </c>
      <c r="Z91" s="48">
        <v>6.1193095064568002E-4</v>
      </c>
      <c r="AA91" s="48">
        <v>6.1193095064568002E-4</v>
      </c>
      <c r="AB91" s="48">
        <v>3.3452225301963848E-3</v>
      </c>
      <c r="AC91" s="48" t="s">
        <v>99</v>
      </c>
      <c r="AD91" s="48" t="s">
        <v>113</v>
      </c>
      <c r="AE91" s="49"/>
      <c r="AF91" s="50"/>
      <c r="AG91" s="50"/>
      <c r="AH91" s="50"/>
      <c r="AI91" s="50"/>
      <c r="AJ91" s="50"/>
      <c r="AK91" s="50"/>
      <c r="AL91" s="51" t="s">
        <v>160</v>
      </c>
    </row>
    <row r="92" spans="1:38" s="12" customFormat="1" ht="26.25" hidden="1" customHeight="1" x14ac:dyDescent="0.2">
      <c r="A92" s="45" t="s">
        <v>73</v>
      </c>
      <c r="B92" s="45" t="s">
        <v>273</v>
      </c>
      <c r="C92" s="46" t="s">
        <v>274</v>
      </c>
      <c r="D92" s="56"/>
      <c r="E92" s="48" t="s">
        <v>76</v>
      </c>
      <c r="F92" s="48" t="s">
        <v>76</v>
      </c>
      <c r="G92" s="48" t="s">
        <v>76</v>
      </c>
      <c r="H92" s="48" t="s">
        <v>76</v>
      </c>
      <c r="I92" s="48" t="s">
        <v>76</v>
      </c>
      <c r="J92" s="48" t="s">
        <v>76</v>
      </c>
      <c r="K92" s="48" t="s">
        <v>76</v>
      </c>
      <c r="L92" s="48" t="s">
        <v>72</v>
      </c>
      <c r="M92" s="48" t="s">
        <v>76</v>
      </c>
      <c r="N92" s="48" t="s">
        <v>76</v>
      </c>
      <c r="O92" s="48" t="s">
        <v>76</v>
      </c>
      <c r="P92" s="48" t="s">
        <v>76</v>
      </c>
      <c r="Q92" s="48" t="s">
        <v>72</v>
      </c>
      <c r="R92" s="48" t="s">
        <v>72</v>
      </c>
      <c r="S92" s="48" t="s">
        <v>72</v>
      </c>
      <c r="T92" s="48" t="s">
        <v>72</v>
      </c>
      <c r="U92" s="48" t="s">
        <v>72</v>
      </c>
      <c r="V92" s="48" t="s">
        <v>72</v>
      </c>
      <c r="W92" s="48" t="s">
        <v>76</v>
      </c>
      <c r="X92" s="48" t="s">
        <v>76</v>
      </c>
      <c r="Y92" s="48" t="s">
        <v>76</v>
      </c>
      <c r="Z92" s="48" t="s">
        <v>76</v>
      </c>
      <c r="AA92" s="48" t="s">
        <v>76</v>
      </c>
      <c r="AB92" s="48" t="s">
        <v>76</v>
      </c>
      <c r="AC92" s="48" t="s">
        <v>76</v>
      </c>
      <c r="AD92" s="48" t="s">
        <v>76</v>
      </c>
      <c r="AE92" s="49"/>
      <c r="AF92" s="50"/>
      <c r="AG92" s="50"/>
      <c r="AH92" s="50"/>
      <c r="AI92" s="50"/>
      <c r="AJ92" s="50"/>
      <c r="AK92" s="50"/>
      <c r="AL92" s="51" t="s">
        <v>275</v>
      </c>
    </row>
    <row r="93" spans="1:38" s="12" customFormat="1" ht="26.25" hidden="1" customHeight="1" x14ac:dyDescent="0.2">
      <c r="A93" s="45" t="s">
        <v>73</v>
      </c>
      <c r="B93" s="52" t="s">
        <v>276</v>
      </c>
      <c r="C93" s="46" t="s">
        <v>277</v>
      </c>
      <c r="D93" s="56"/>
      <c r="E93" s="48" t="s">
        <v>113</v>
      </c>
      <c r="F93" s="48">
        <v>3.2954010473714117</v>
      </c>
      <c r="G93" s="48" t="s">
        <v>113</v>
      </c>
      <c r="H93" s="48" t="s">
        <v>113</v>
      </c>
      <c r="I93" s="48">
        <v>2.9506681107799998E-4</v>
      </c>
      <c r="J93" s="48">
        <v>8.8432745450299998E-4</v>
      </c>
      <c r="K93" s="48">
        <v>1.8673015056090002E-3</v>
      </c>
      <c r="L93" s="48" t="s">
        <v>72</v>
      </c>
      <c r="M93" s="48" t="s">
        <v>113</v>
      </c>
      <c r="N93" s="48" t="s">
        <v>113</v>
      </c>
      <c r="O93" s="48" t="s">
        <v>113</v>
      </c>
      <c r="P93" s="48" t="s">
        <v>113</v>
      </c>
      <c r="Q93" s="48" t="s">
        <v>72</v>
      </c>
      <c r="R93" s="48" t="s">
        <v>72</v>
      </c>
      <c r="S93" s="48" t="s">
        <v>72</v>
      </c>
      <c r="T93" s="48" t="s">
        <v>72</v>
      </c>
      <c r="U93" s="48" t="s">
        <v>72</v>
      </c>
      <c r="V93" s="48" t="s">
        <v>72</v>
      </c>
      <c r="W93" s="48">
        <v>0.13100000000000001</v>
      </c>
      <c r="X93" s="48">
        <v>1.2976811594202874E-2</v>
      </c>
      <c r="Y93" s="48">
        <v>1.1904347826086932E-2</v>
      </c>
      <c r="Z93" s="48">
        <v>4.5043478260869477E-3</v>
      </c>
      <c r="AA93" s="48">
        <v>7.614492753623173E-3</v>
      </c>
      <c r="AB93" s="48">
        <v>3.6999999999999998E-2</v>
      </c>
      <c r="AC93" s="48">
        <v>2.6200000000000001E-2</v>
      </c>
      <c r="AD93" s="48" t="s">
        <v>113</v>
      </c>
      <c r="AE93" s="49"/>
      <c r="AF93" s="50"/>
      <c r="AG93" s="50"/>
      <c r="AH93" s="50"/>
      <c r="AI93" s="50"/>
      <c r="AJ93" s="50"/>
      <c r="AK93" s="50"/>
      <c r="AL93" s="51" t="s">
        <v>278</v>
      </c>
    </row>
    <row r="94" spans="1:38" s="12" customFormat="1" ht="26.25" hidden="1" customHeight="1" x14ac:dyDescent="0.2">
      <c r="A94" s="45" t="s">
        <v>73</v>
      </c>
      <c r="B94" s="62" t="s">
        <v>279</v>
      </c>
      <c r="C94" s="46" t="s">
        <v>280</v>
      </c>
      <c r="D94" s="47"/>
      <c r="E94" s="48" t="s">
        <v>146</v>
      </c>
      <c r="F94" s="48" t="s">
        <v>146</v>
      </c>
      <c r="G94" s="48" t="s">
        <v>146</v>
      </c>
      <c r="H94" s="48" t="s">
        <v>146</v>
      </c>
      <c r="I94" s="48" t="s">
        <v>146</v>
      </c>
      <c r="J94" s="48" t="s">
        <v>146</v>
      </c>
      <c r="K94" s="48" t="s">
        <v>146</v>
      </c>
      <c r="L94" s="48" t="s">
        <v>72</v>
      </c>
      <c r="M94" s="48" t="s">
        <v>146</v>
      </c>
      <c r="N94" s="48" t="s">
        <v>146</v>
      </c>
      <c r="O94" s="48" t="s">
        <v>146</v>
      </c>
      <c r="P94" s="48" t="s">
        <v>146</v>
      </c>
      <c r="Q94" s="48" t="s">
        <v>72</v>
      </c>
      <c r="R94" s="48" t="s">
        <v>72</v>
      </c>
      <c r="S94" s="48" t="s">
        <v>72</v>
      </c>
      <c r="T94" s="48" t="s">
        <v>72</v>
      </c>
      <c r="U94" s="48" t="s">
        <v>72</v>
      </c>
      <c r="V94" s="48" t="s">
        <v>72</v>
      </c>
      <c r="W94" s="48" t="s">
        <v>146</v>
      </c>
      <c r="X94" s="48" t="s">
        <v>146</v>
      </c>
      <c r="Y94" s="48" t="s">
        <v>146</v>
      </c>
      <c r="Z94" s="48" t="s">
        <v>146</v>
      </c>
      <c r="AA94" s="48" t="s">
        <v>146</v>
      </c>
      <c r="AB94" s="48" t="s">
        <v>146</v>
      </c>
      <c r="AC94" s="48" t="s">
        <v>146</v>
      </c>
      <c r="AD94" s="48" t="s">
        <v>146</v>
      </c>
      <c r="AE94" s="49"/>
      <c r="AF94" s="50"/>
      <c r="AG94" s="50"/>
      <c r="AH94" s="50"/>
      <c r="AI94" s="50"/>
      <c r="AJ94" s="50"/>
      <c r="AK94" s="50"/>
      <c r="AL94" s="51" t="s">
        <v>160</v>
      </c>
    </row>
    <row r="95" spans="1:38" s="12" customFormat="1" ht="26.25" hidden="1" customHeight="1" x14ac:dyDescent="0.2">
      <c r="A95" s="45" t="s">
        <v>73</v>
      </c>
      <c r="B95" s="62" t="s">
        <v>281</v>
      </c>
      <c r="C95" s="46" t="s">
        <v>282</v>
      </c>
      <c r="D95" s="56"/>
      <c r="E95" s="48" t="s">
        <v>113</v>
      </c>
      <c r="F95" s="48" t="s">
        <v>113</v>
      </c>
      <c r="G95" s="48" t="s">
        <v>113</v>
      </c>
      <c r="H95" s="48" t="s">
        <v>113</v>
      </c>
      <c r="I95" s="48">
        <v>0.18526968259717286</v>
      </c>
      <c r="J95" s="48">
        <v>0.46317420649293212</v>
      </c>
      <c r="K95" s="48">
        <v>1.1579355162323304</v>
      </c>
      <c r="L95" s="48" t="s">
        <v>72</v>
      </c>
      <c r="M95" s="48" t="s">
        <v>113</v>
      </c>
      <c r="N95" s="48" t="s">
        <v>113</v>
      </c>
      <c r="O95" s="48" t="s">
        <v>113</v>
      </c>
      <c r="P95" s="48" t="s">
        <v>113</v>
      </c>
      <c r="Q95" s="48" t="s">
        <v>72</v>
      </c>
      <c r="R95" s="48" t="s">
        <v>72</v>
      </c>
      <c r="S95" s="48" t="s">
        <v>72</v>
      </c>
      <c r="T95" s="48" t="s">
        <v>72</v>
      </c>
      <c r="U95" s="48" t="s">
        <v>72</v>
      </c>
      <c r="V95" s="48" t="s">
        <v>72</v>
      </c>
      <c r="W95" s="48" t="s">
        <v>113</v>
      </c>
      <c r="X95" s="48" t="s">
        <v>113</v>
      </c>
      <c r="Y95" s="48" t="s">
        <v>113</v>
      </c>
      <c r="Z95" s="48" t="s">
        <v>113</v>
      </c>
      <c r="AA95" s="48" t="s">
        <v>113</v>
      </c>
      <c r="AB95" s="48" t="s">
        <v>113</v>
      </c>
      <c r="AC95" s="48" t="s">
        <v>113</v>
      </c>
      <c r="AD95" s="48" t="s">
        <v>113</v>
      </c>
      <c r="AE95" s="49"/>
      <c r="AF95" s="50"/>
      <c r="AG95" s="50"/>
      <c r="AH95" s="50"/>
      <c r="AI95" s="50"/>
      <c r="AJ95" s="50"/>
      <c r="AK95" s="50"/>
      <c r="AL95" s="51" t="s">
        <v>160</v>
      </c>
    </row>
    <row r="96" spans="1:38" s="12" customFormat="1" ht="26.25" hidden="1" customHeight="1" x14ac:dyDescent="0.2">
      <c r="A96" s="45" t="s">
        <v>73</v>
      </c>
      <c r="B96" s="52" t="s">
        <v>283</v>
      </c>
      <c r="C96" s="46" t="s">
        <v>284</v>
      </c>
      <c r="D96" s="63"/>
      <c r="E96" s="48" t="s">
        <v>146</v>
      </c>
      <c r="F96" s="48" t="s">
        <v>146</v>
      </c>
      <c r="G96" s="48" t="s">
        <v>146</v>
      </c>
      <c r="H96" s="48" t="s">
        <v>146</v>
      </c>
      <c r="I96" s="48" t="s">
        <v>146</v>
      </c>
      <c r="J96" s="48" t="s">
        <v>146</v>
      </c>
      <c r="K96" s="48" t="s">
        <v>146</v>
      </c>
      <c r="L96" s="48" t="s">
        <v>72</v>
      </c>
      <c r="M96" s="48" t="s">
        <v>146</v>
      </c>
      <c r="N96" s="48" t="s">
        <v>146</v>
      </c>
      <c r="O96" s="48" t="s">
        <v>146</v>
      </c>
      <c r="P96" s="48" t="s">
        <v>146</v>
      </c>
      <c r="Q96" s="48" t="s">
        <v>72</v>
      </c>
      <c r="R96" s="48" t="s">
        <v>72</v>
      </c>
      <c r="S96" s="48" t="s">
        <v>72</v>
      </c>
      <c r="T96" s="48" t="s">
        <v>72</v>
      </c>
      <c r="U96" s="48" t="s">
        <v>72</v>
      </c>
      <c r="V96" s="48" t="s">
        <v>72</v>
      </c>
      <c r="W96" s="48" t="s">
        <v>146</v>
      </c>
      <c r="X96" s="48" t="s">
        <v>146</v>
      </c>
      <c r="Y96" s="48" t="s">
        <v>146</v>
      </c>
      <c r="Z96" s="48" t="s">
        <v>146</v>
      </c>
      <c r="AA96" s="48" t="s">
        <v>146</v>
      </c>
      <c r="AB96" s="48" t="s">
        <v>146</v>
      </c>
      <c r="AC96" s="48" t="s">
        <v>146</v>
      </c>
      <c r="AD96" s="48" t="s">
        <v>146</v>
      </c>
      <c r="AE96" s="49"/>
      <c r="AF96" s="50"/>
      <c r="AG96" s="50"/>
      <c r="AH96" s="50"/>
      <c r="AI96" s="50"/>
      <c r="AJ96" s="50"/>
      <c r="AK96" s="50"/>
      <c r="AL96" s="51" t="s">
        <v>160</v>
      </c>
    </row>
    <row r="97" spans="1:38" s="12" customFormat="1" ht="26.25" hidden="1" customHeight="1" x14ac:dyDescent="0.2">
      <c r="A97" s="45" t="s">
        <v>73</v>
      </c>
      <c r="B97" s="52" t="s">
        <v>285</v>
      </c>
      <c r="C97" s="46" t="s">
        <v>286</v>
      </c>
      <c r="D97" s="63"/>
      <c r="E97" s="48" t="s">
        <v>146</v>
      </c>
      <c r="F97" s="48" t="s">
        <v>146</v>
      </c>
      <c r="G97" s="48" t="s">
        <v>146</v>
      </c>
      <c r="H97" s="48" t="s">
        <v>146</v>
      </c>
      <c r="I97" s="48" t="s">
        <v>146</v>
      </c>
      <c r="J97" s="48" t="s">
        <v>146</v>
      </c>
      <c r="K97" s="48" t="s">
        <v>146</v>
      </c>
      <c r="L97" s="48" t="s">
        <v>72</v>
      </c>
      <c r="M97" s="48" t="s">
        <v>146</v>
      </c>
      <c r="N97" s="48" t="s">
        <v>146</v>
      </c>
      <c r="O97" s="48" t="s">
        <v>146</v>
      </c>
      <c r="P97" s="48" t="s">
        <v>146</v>
      </c>
      <c r="Q97" s="48" t="s">
        <v>72</v>
      </c>
      <c r="R97" s="48" t="s">
        <v>72</v>
      </c>
      <c r="S97" s="48" t="s">
        <v>72</v>
      </c>
      <c r="T97" s="48" t="s">
        <v>72</v>
      </c>
      <c r="U97" s="48" t="s">
        <v>72</v>
      </c>
      <c r="V97" s="48" t="s">
        <v>72</v>
      </c>
      <c r="W97" s="48" t="s">
        <v>146</v>
      </c>
      <c r="X97" s="48" t="s">
        <v>146</v>
      </c>
      <c r="Y97" s="48" t="s">
        <v>146</v>
      </c>
      <c r="Z97" s="48" t="s">
        <v>146</v>
      </c>
      <c r="AA97" s="48" t="s">
        <v>146</v>
      </c>
      <c r="AB97" s="48" t="s">
        <v>146</v>
      </c>
      <c r="AC97" s="48" t="s">
        <v>146</v>
      </c>
      <c r="AD97" s="48" t="s">
        <v>146</v>
      </c>
      <c r="AE97" s="49"/>
      <c r="AF97" s="50"/>
      <c r="AG97" s="50"/>
      <c r="AH97" s="50"/>
      <c r="AI97" s="50"/>
      <c r="AJ97" s="50"/>
      <c r="AK97" s="50"/>
      <c r="AL97" s="51" t="s">
        <v>160</v>
      </c>
    </row>
    <row r="98" spans="1:38" s="12" customFormat="1" ht="26.25" hidden="1" customHeight="1" x14ac:dyDescent="0.2">
      <c r="A98" s="45" t="s">
        <v>73</v>
      </c>
      <c r="B98" s="52" t="s">
        <v>287</v>
      </c>
      <c r="C98" s="54" t="s">
        <v>288</v>
      </c>
      <c r="D98" s="63"/>
      <c r="E98" s="48" t="s">
        <v>146</v>
      </c>
      <c r="F98" s="48" t="s">
        <v>146</v>
      </c>
      <c r="G98" s="48" t="s">
        <v>146</v>
      </c>
      <c r="H98" s="48" t="s">
        <v>146</v>
      </c>
      <c r="I98" s="48" t="s">
        <v>146</v>
      </c>
      <c r="J98" s="48" t="s">
        <v>146</v>
      </c>
      <c r="K98" s="48" t="s">
        <v>146</v>
      </c>
      <c r="L98" s="48" t="s">
        <v>72</v>
      </c>
      <c r="M98" s="48" t="s">
        <v>146</v>
      </c>
      <c r="N98" s="48" t="s">
        <v>146</v>
      </c>
      <c r="O98" s="48" t="s">
        <v>146</v>
      </c>
      <c r="P98" s="48" t="s">
        <v>146</v>
      </c>
      <c r="Q98" s="48" t="s">
        <v>72</v>
      </c>
      <c r="R98" s="48" t="s">
        <v>72</v>
      </c>
      <c r="S98" s="48" t="s">
        <v>72</v>
      </c>
      <c r="T98" s="48" t="s">
        <v>72</v>
      </c>
      <c r="U98" s="48" t="s">
        <v>72</v>
      </c>
      <c r="V98" s="48" t="s">
        <v>72</v>
      </c>
      <c r="W98" s="48" t="s">
        <v>146</v>
      </c>
      <c r="X98" s="48" t="s">
        <v>146</v>
      </c>
      <c r="Y98" s="48" t="s">
        <v>146</v>
      </c>
      <c r="Z98" s="48" t="s">
        <v>146</v>
      </c>
      <c r="AA98" s="48" t="s">
        <v>146</v>
      </c>
      <c r="AB98" s="48" t="s">
        <v>146</v>
      </c>
      <c r="AC98" s="48" t="s">
        <v>146</v>
      </c>
      <c r="AD98" s="48" t="s">
        <v>146</v>
      </c>
      <c r="AE98" s="49"/>
      <c r="AF98" s="50"/>
      <c r="AG98" s="50"/>
      <c r="AH98" s="50"/>
      <c r="AI98" s="50"/>
      <c r="AJ98" s="50"/>
      <c r="AK98" s="50"/>
      <c r="AL98" s="51" t="s">
        <v>160</v>
      </c>
    </row>
    <row r="99" spans="1:38" s="12" customFormat="1" ht="26.25" hidden="1" customHeight="1" x14ac:dyDescent="0.2">
      <c r="A99" s="45" t="s">
        <v>289</v>
      </c>
      <c r="B99" s="45" t="s">
        <v>290</v>
      </c>
      <c r="C99" s="46" t="s">
        <v>291</v>
      </c>
      <c r="D99" s="63"/>
      <c r="E99" s="48">
        <v>9.8963245394602883E-2</v>
      </c>
      <c r="F99" s="48">
        <v>11.015122011363204</v>
      </c>
      <c r="G99" s="48" t="s">
        <v>113</v>
      </c>
      <c r="H99" s="48">
        <v>8.192571228324633</v>
      </c>
      <c r="I99" s="48">
        <v>1.2770393500000001E-2</v>
      </c>
      <c r="J99" s="48">
        <v>5.7466770749999993E-2</v>
      </c>
      <c r="K99" s="48">
        <v>0.12770393499999999</v>
      </c>
      <c r="L99" s="48" t="s">
        <v>72</v>
      </c>
      <c r="M99" s="48" t="s">
        <v>113</v>
      </c>
      <c r="N99" s="48" t="s">
        <v>113</v>
      </c>
      <c r="O99" s="48" t="s">
        <v>113</v>
      </c>
      <c r="P99" s="48" t="s">
        <v>113</v>
      </c>
      <c r="Q99" s="48" t="s">
        <v>72</v>
      </c>
      <c r="R99" s="48" t="s">
        <v>72</v>
      </c>
      <c r="S99" s="48" t="s">
        <v>72</v>
      </c>
      <c r="T99" s="48" t="s">
        <v>72</v>
      </c>
      <c r="U99" s="48" t="s">
        <v>72</v>
      </c>
      <c r="V99" s="48" t="s">
        <v>72</v>
      </c>
      <c r="W99" s="48" t="s">
        <v>113</v>
      </c>
      <c r="X99" s="48" t="s">
        <v>113</v>
      </c>
      <c r="Y99" s="48" t="s">
        <v>113</v>
      </c>
      <c r="Z99" s="48" t="s">
        <v>113</v>
      </c>
      <c r="AA99" s="48" t="s">
        <v>113</v>
      </c>
      <c r="AB99" s="48" t="s">
        <v>113</v>
      </c>
      <c r="AC99" s="48" t="s">
        <v>113</v>
      </c>
      <c r="AD99" s="48" t="s">
        <v>113</v>
      </c>
      <c r="AE99" s="49"/>
      <c r="AF99" s="50"/>
      <c r="AG99" s="50"/>
      <c r="AH99" s="50"/>
      <c r="AI99" s="50"/>
      <c r="AJ99" s="50"/>
      <c r="AK99" s="50">
        <v>543.42100000000005</v>
      </c>
      <c r="AL99" s="51" t="s">
        <v>292</v>
      </c>
    </row>
    <row r="100" spans="1:38" s="12" customFormat="1" ht="26.25" hidden="1" customHeight="1" x14ac:dyDescent="0.2">
      <c r="A100" s="45" t="s">
        <v>289</v>
      </c>
      <c r="B100" s="45" t="s">
        <v>293</v>
      </c>
      <c r="C100" s="46" t="s">
        <v>294</v>
      </c>
      <c r="D100" s="63"/>
      <c r="E100" s="48">
        <v>0.15143157300296012</v>
      </c>
      <c r="F100" s="48">
        <v>13.120781293899851</v>
      </c>
      <c r="G100" s="48" t="s">
        <v>113</v>
      </c>
      <c r="H100" s="48">
        <v>11.312244474851735</v>
      </c>
      <c r="I100" s="48">
        <v>3.2901292500000005E-2</v>
      </c>
      <c r="J100" s="48">
        <v>0.14805581625</v>
      </c>
      <c r="K100" s="48">
        <v>0.32901292500000001</v>
      </c>
      <c r="L100" s="48" t="s">
        <v>72</v>
      </c>
      <c r="M100" s="48" t="s">
        <v>113</v>
      </c>
      <c r="N100" s="48" t="s">
        <v>113</v>
      </c>
      <c r="O100" s="48" t="s">
        <v>113</v>
      </c>
      <c r="P100" s="48" t="s">
        <v>113</v>
      </c>
      <c r="Q100" s="48" t="s">
        <v>72</v>
      </c>
      <c r="R100" s="48" t="s">
        <v>72</v>
      </c>
      <c r="S100" s="48" t="s">
        <v>72</v>
      </c>
      <c r="T100" s="48" t="s">
        <v>72</v>
      </c>
      <c r="U100" s="48" t="s">
        <v>72</v>
      </c>
      <c r="V100" s="48" t="s">
        <v>72</v>
      </c>
      <c r="W100" s="48" t="s">
        <v>113</v>
      </c>
      <c r="X100" s="48" t="s">
        <v>113</v>
      </c>
      <c r="Y100" s="48" t="s">
        <v>113</v>
      </c>
      <c r="Z100" s="48" t="s">
        <v>113</v>
      </c>
      <c r="AA100" s="48" t="s">
        <v>113</v>
      </c>
      <c r="AB100" s="48" t="s">
        <v>113</v>
      </c>
      <c r="AC100" s="48" t="s">
        <v>113</v>
      </c>
      <c r="AD100" s="48" t="s">
        <v>113</v>
      </c>
      <c r="AE100" s="49"/>
      <c r="AF100" s="50"/>
      <c r="AG100" s="50"/>
      <c r="AH100" s="50"/>
      <c r="AI100" s="50"/>
      <c r="AJ100" s="50"/>
      <c r="AK100" s="50">
        <v>1400.0550000000001</v>
      </c>
      <c r="AL100" s="51" t="s">
        <v>292</v>
      </c>
    </row>
    <row r="101" spans="1:38" s="12" customFormat="1" ht="26.25" hidden="1" customHeight="1" x14ac:dyDescent="0.2">
      <c r="A101" s="45" t="s">
        <v>289</v>
      </c>
      <c r="B101" s="45" t="s">
        <v>295</v>
      </c>
      <c r="C101" s="46" t="s">
        <v>296</v>
      </c>
      <c r="D101" s="63"/>
      <c r="E101" s="48">
        <v>4.2995229246666669E-2</v>
      </c>
      <c r="F101" s="48">
        <v>0.1299692581323732</v>
      </c>
      <c r="G101" s="48" t="s">
        <v>113</v>
      </c>
      <c r="H101" s="48">
        <v>0.96509289935809528</v>
      </c>
      <c r="I101" s="48">
        <v>9.4347800000000002E-3</v>
      </c>
      <c r="J101" s="48">
        <v>4.2456510000000003E-2</v>
      </c>
      <c r="K101" s="48">
        <v>9.4347799999999996E-2</v>
      </c>
      <c r="L101" s="48" t="s">
        <v>72</v>
      </c>
      <c r="M101" s="48" t="s">
        <v>113</v>
      </c>
      <c r="N101" s="48" t="s">
        <v>113</v>
      </c>
      <c r="O101" s="48" t="s">
        <v>113</v>
      </c>
      <c r="P101" s="48" t="s">
        <v>113</v>
      </c>
      <c r="Q101" s="48" t="s">
        <v>72</v>
      </c>
      <c r="R101" s="48" t="s">
        <v>72</v>
      </c>
      <c r="S101" s="48" t="s">
        <v>72</v>
      </c>
      <c r="T101" s="48" t="s">
        <v>72</v>
      </c>
      <c r="U101" s="48" t="s">
        <v>72</v>
      </c>
      <c r="V101" s="48" t="s">
        <v>72</v>
      </c>
      <c r="W101" s="48" t="s">
        <v>113</v>
      </c>
      <c r="X101" s="48" t="s">
        <v>113</v>
      </c>
      <c r="Y101" s="48" t="s">
        <v>113</v>
      </c>
      <c r="Z101" s="48" t="s">
        <v>113</v>
      </c>
      <c r="AA101" s="48" t="s">
        <v>113</v>
      </c>
      <c r="AB101" s="48" t="s">
        <v>113</v>
      </c>
      <c r="AC101" s="48" t="s">
        <v>113</v>
      </c>
      <c r="AD101" s="48" t="s">
        <v>113</v>
      </c>
      <c r="AE101" s="49"/>
      <c r="AF101" s="50"/>
      <c r="AG101" s="50"/>
      <c r="AH101" s="50"/>
      <c r="AI101" s="50"/>
      <c r="AJ101" s="50"/>
      <c r="AK101" s="50">
        <v>401.48</v>
      </c>
      <c r="AL101" s="51" t="s">
        <v>292</v>
      </c>
    </row>
    <row r="102" spans="1:38" s="12" customFormat="1" ht="26.25" hidden="1" customHeight="1" x14ac:dyDescent="0.2">
      <c r="A102" s="45" t="s">
        <v>289</v>
      </c>
      <c r="B102" s="45" t="s">
        <v>297</v>
      </c>
      <c r="C102" s="46" t="s">
        <v>298</v>
      </c>
      <c r="D102" s="63"/>
      <c r="E102" s="48">
        <v>1.3806244408776473E-2</v>
      </c>
      <c r="F102" s="48">
        <v>0.92856577539369001</v>
      </c>
      <c r="G102" s="48" t="s">
        <v>113</v>
      </c>
      <c r="H102" s="48">
        <v>6.1506516703333327</v>
      </c>
      <c r="I102" s="48">
        <v>2.6957781525987535E-2</v>
      </c>
      <c r="J102" s="48">
        <v>0.12131001686694388</v>
      </c>
      <c r="K102" s="48">
        <v>0.26957781525987529</v>
      </c>
      <c r="L102" s="48" t="s">
        <v>72</v>
      </c>
      <c r="M102" s="48" t="s">
        <v>113</v>
      </c>
      <c r="N102" s="48" t="s">
        <v>113</v>
      </c>
      <c r="O102" s="48" t="s">
        <v>113</v>
      </c>
      <c r="P102" s="48" t="s">
        <v>113</v>
      </c>
      <c r="Q102" s="48" t="s">
        <v>72</v>
      </c>
      <c r="R102" s="48" t="s">
        <v>72</v>
      </c>
      <c r="S102" s="48" t="s">
        <v>72</v>
      </c>
      <c r="T102" s="48" t="s">
        <v>72</v>
      </c>
      <c r="U102" s="48" t="s">
        <v>72</v>
      </c>
      <c r="V102" s="48" t="s">
        <v>72</v>
      </c>
      <c r="W102" s="48" t="s">
        <v>113</v>
      </c>
      <c r="X102" s="48" t="s">
        <v>113</v>
      </c>
      <c r="Y102" s="48" t="s">
        <v>113</v>
      </c>
      <c r="Z102" s="48" t="s">
        <v>113</v>
      </c>
      <c r="AA102" s="48" t="s">
        <v>113</v>
      </c>
      <c r="AB102" s="48" t="s">
        <v>113</v>
      </c>
      <c r="AC102" s="48" t="s">
        <v>113</v>
      </c>
      <c r="AD102" s="48" t="s">
        <v>113</v>
      </c>
      <c r="AE102" s="49"/>
      <c r="AF102" s="50"/>
      <c r="AG102" s="50"/>
      <c r="AH102" s="50"/>
      <c r="AI102" s="50"/>
      <c r="AJ102" s="50"/>
      <c r="AK102" s="50">
        <v>2507.700607068607</v>
      </c>
      <c r="AL102" s="51" t="s">
        <v>292</v>
      </c>
    </row>
    <row r="103" spans="1:38" s="12" customFormat="1" ht="26.25" hidden="1" customHeight="1" x14ac:dyDescent="0.2">
      <c r="A103" s="45" t="s">
        <v>289</v>
      </c>
      <c r="B103" s="45" t="s">
        <v>299</v>
      </c>
      <c r="C103" s="46" t="s">
        <v>300</v>
      </c>
      <c r="D103" s="63"/>
      <c r="E103" s="48" t="s">
        <v>146</v>
      </c>
      <c r="F103" s="48" t="s">
        <v>146</v>
      </c>
      <c r="G103" s="48" t="s">
        <v>146</v>
      </c>
      <c r="H103" s="48" t="s">
        <v>146</v>
      </c>
      <c r="I103" s="48" t="s">
        <v>146</v>
      </c>
      <c r="J103" s="48" t="s">
        <v>146</v>
      </c>
      <c r="K103" s="48" t="s">
        <v>146</v>
      </c>
      <c r="L103" s="48" t="s">
        <v>72</v>
      </c>
      <c r="M103" s="48" t="s">
        <v>146</v>
      </c>
      <c r="N103" s="48" t="s">
        <v>146</v>
      </c>
      <c r="O103" s="48" t="s">
        <v>146</v>
      </c>
      <c r="P103" s="48" t="s">
        <v>146</v>
      </c>
      <c r="Q103" s="48" t="s">
        <v>72</v>
      </c>
      <c r="R103" s="48" t="s">
        <v>72</v>
      </c>
      <c r="S103" s="48" t="s">
        <v>72</v>
      </c>
      <c r="T103" s="48" t="s">
        <v>72</v>
      </c>
      <c r="U103" s="48" t="s">
        <v>72</v>
      </c>
      <c r="V103" s="48" t="s">
        <v>72</v>
      </c>
      <c r="W103" s="48" t="s">
        <v>146</v>
      </c>
      <c r="X103" s="48" t="s">
        <v>146</v>
      </c>
      <c r="Y103" s="48" t="s">
        <v>146</v>
      </c>
      <c r="Z103" s="48" t="s">
        <v>146</v>
      </c>
      <c r="AA103" s="48" t="s">
        <v>146</v>
      </c>
      <c r="AB103" s="48" t="s">
        <v>146</v>
      </c>
      <c r="AC103" s="48" t="s">
        <v>146</v>
      </c>
      <c r="AD103" s="48" t="s">
        <v>146</v>
      </c>
      <c r="AE103" s="49"/>
      <c r="AF103" s="50"/>
      <c r="AG103" s="50"/>
      <c r="AH103" s="50"/>
      <c r="AI103" s="50"/>
      <c r="AJ103" s="50"/>
      <c r="AK103" s="50" t="s">
        <v>146</v>
      </c>
      <c r="AL103" s="51" t="s">
        <v>292</v>
      </c>
    </row>
    <row r="104" spans="1:38" s="12" customFormat="1" ht="26.25" hidden="1" customHeight="1" x14ac:dyDescent="0.2">
      <c r="A104" s="45" t="s">
        <v>289</v>
      </c>
      <c r="B104" s="45" t="s">
        <v>301</v>
      </c>
      <c r="C104" s="46" t="s">
        <v>302</v>
      </c>
      <c r="D104" s="63"/>
      <c r="E104" s="48">
        <v>1.3167786750857141E-2</v>
      </c>
      <c r="F104" s="48">
        <v>2.9861960389838904E-2</v>
      </c>
      <c r="G104" s="48" t="s">
        <v>113</v>
      </c>
      <c r="H104" s="48">
        <v>0.27759992714057141</v>
      </c>
      <c r="I104" s="48">
        <v>1.3897935E-3</v>
      </c>
      <c r="J104" s="48">
        <v>6.2540707500000001E-3</v>
      </c>
      <c r="K104" s="48">
        <v>1.3897935E-2</v>
      </c>
      <c r="L104" s="48" t="s">
        <v>72</v>
      </c>
      <c r="M104" s="48" t="s">
        <v>113</v>
      </c>
      <c r="N104" s="48" t="s">
        <v>113</v>
      </c>
      <c r="O104" s="48" t="s">
        <v>113</v>
      </c>
      <c r="P104" s="48" t="s">
        <v>113</v>
      </c>
      <c r="Q104" s="48" t="s">
        <v>72</v>
      </c>
      <c r="R104" s="48" t="s">
        <v>72</v>
      </c>
      <c r="S104" s="48" t="s">
        <v>72</v>
      </c>
      <c r="T104" s="48" t="s">
        <v>72</v>
      </c>
      <c r="U104" s="48" t="s">
        <v>72</v>
      </c>
      <c r="V104" s="48" t="s">
        <v>72</v>
      </c>
      <c r="W104" s="48" t="s">
        <v>113</v>
      </c>
      <c r="X104" s="48" t="s">
        <v>113</v>
      </c>
      <c r="Y104" s="48" t="s">
        <v>113</v>
      </c>
      <c r="Z104" s="48" t="s">
        <v>113</v>
      </c>
      <c r="AA104" s="48" t="s">
        <v>113</v>
      </c>
      <c r="AB104" s="48" t="s">
        <v>113</v>
      </c>
      <c r="AC104" s="48" t="s">
        <v>113</v>
      </c>
      <c r="AD104" s="48" t="s">
        <v>113</v>
      </c>
      <c r="AE104" s="49"/>
      <c r="AF104" s="50"/>
      <c r="AG104" s="50"/>
      <c r="AH104" s="50"/>
      <c r="AI104" s="50"/>
      <c r="AJ104" s="50"/>
      <c r="AK104" s="50">
        <v>91.134</v>
      </c>
      <c r="AL104" s="51" t="s">
        <v>292</v>
      </c>
    </row>
    <row r="105" spans="1:38" s="12" customFormat="1" ht="26.25" hidden="1" customHeight="1" x14ac:dyDescent="0.2">
      <c r="A105" s="45" t="s">
        <v>289</v>
      </c>
      <c r="B105" s="45" t="s">
        <v>303</v>
      </c>
      <c r="C105" s="46" t="s">
        <v>304</v>
      </c>
      <c r="D105" s="63"/>
      <c r="E105" s="48">
        <v>7.1317434438095226E-2</v>
      </c>
      <c r="F105" s="48">
        <v>0.28126464078074054</v>
      </c>
      <c r="G105" s="48" t="s">
        <v>113</v>
      </c>
      <c r="H105" s="48">
        <v>1.7209548249523807</v>
      </c>
      <c r="I105" s="48">
        <v>1.9824999999999999E-3</v>
      </c>
      <c r="J105" s="48">
        <v>8.9212500000000004E-3</v>
      </c>
      <c r="K105" s="48">
        <v>1.9824999999999999E-2</v>
      </c>
      <c r="L105" s="48" t="s">
        <v>72</v>
      </c>
      <c r="M105" s="48" t="s">
        <v>113</v>
      </c>
      <c r="N105" s="48" t="s">
        <v>113</v>
      </c>
      <c r="O105" s="48" t="s">
        <v>113</v>
      </c>
      <c r="P105" s="48" t="s">
        <v>113</v>
      </c>
      <c r="Q105" s="48" t="s">
        <v>72</v>
      </c>
      <c r="R105" s="48" t="s">
        <v>72</v>
      </c>
      <c r="S105" s="48" t="s">
        <v>72</v>
      </c>
      <c r="T105" s="48" t="s">
        <v>72</v>
      </c>
      <c r="U105" s="48" t="s">
        <v>72</v>
      </c>
      <c r="V105" s="48" t="s">
        <v>72</v>
      </c>
      <c r="W105" s="48" t="s">
        <v>113</v>
      </c>
      <c r="X105" s="48" t="s">
        <v>113</v>
      </c>
      <c r="Y105" s="48" t="s">
        <v>113</v>
      </c>
      <c r="Z105" s="48" t="s">
        <v>113</v>
      </c>
      <c r="AA105" s="48" t="s">
        <v>113</v>
      </c>
      <c r="AB105" s="48" t="s">
        <v>113</v>
      </c>
      <c r="AC105" s="48" t="s">
        <v>113</v>
      </c>
      <c r="AD105" s="48" t="s">
        <v>113</v>
      </c>
      <c r="AE105" s="49"/>
      <c r="AF105" s="50"/>
      <c r="AG105" s="50"/>
      <c r="AH105" s="50"/>
      <c r="AI105" s="50"/>
      <c r="AJ105" s="50"/>
      <c r="AK105" s="50">
        <v>130</v>
      </c>
      <c r="AL105" s="51" t="s">
        <v>292</v>
      </c>
    </row>
    <row r="106" spans="1:38" s="12" customFormat="1" ht="26.25" hidden="1" customHeight="1" x14ac:dyDescent="0.2">
      <c r="A106" s="45" t="s">
        <v>289</v>
      </c>
      <c r="B106" s="45" t="s">
        <v>305</v>
      </c>
      <c r="C106" s="46" t="s">
        <v>306</v>
      </c>
      <c r="D106" s="63"/>
      <c r="E106" s="48" t="s">
        <v>76</v>
      </c>
      <c r="F106" s="48" t="s">
        <v>76</v>
      </c>
      <c r="G106" s="48" t="s">
        <v>76</v>
      </c>
      <c r="H106" s="48" t="s">
        <v>76</v>
      </c>
      <c r="I106" s="48" t="s">
        <v>76</v>
      </c>
      <c r="J106" s="48" t="s">
        <v>76</v>
      </c>
      <c r="K106" s="48" t="s">
        <v>76</v>
      </c>
      <c r="L106" s="48" t="s">
        <v>72</v>
      </c>
      <c r="M106" s="48" t="s">
        <v>76</v>
      </c>
      <c r="N106" s="48" t="s">
        <v>76</v>
      </c>
      <c r="O106" s="48" t="s">
        <v>76</v>
      </c>
      <c r="P106" s="48" t="s">
        <v>76</v>
      </c>
      <c r="Q106" s="48" t="s">
        <v>72</v>
      </c>
      <c r="R106" s="48" t="s">
        <v>72</v>
      </c>
      <c r="S106" s="48" t="s">
        <v>72</v>
      </c>
      <c r="T106" s="48" t="s">
        <v>72</v>
      </c>
      <c r="U106" s="48" t="s">
        <v>72</v>
      </c>
      <c r="V106" s="48" t="s">
        <v>72</v>
      </c>
      <c r="W106" s="48" t="s">
        <v>76</v>
      </c>
      <c r="X106" s="48" t="s">
        <v>76</v>
      </c>
      <c r="Y106" s="48" t="s">
        <v>76</v>
      </c>
      <c r="Z106" s="48" t="s">
        <v>76</v>
      </c>
      <c r="AA106" s="48" t="s">
        <v>76</v>
      </c>
      <c r="AB106" s="48" t="s">
        <v>76</v>
      </c>
      <c r="AC106" s="48" t="s">
        <v>76</v>
      </c>
      <c r="AD106" s="48" t="s">
        <v>76</v>
      </c>
      <c r="AE106" s="49"/>
      <c r="AF106" s="50"/>
      <c r="AG106" s="50"/>
      <c r="AH106" s="50"/>
      <c r="AI106" s="50"/>
      <c r="AJ106" s="50"/>
      <c r="AK106" s="50" t="s">
        <v>76</v>
      </c>
      <c r="AL106" s="51" t="s">
        <v>292</v>
      </c>
    </row>
    <row r="107" spans="1:38" s="12" customFormat="1" ht="26.25" hidden="1" customHeight="1" x14ac:dyDescent="0.2">
      <c r="A107" s="45" t="s">
        <v>289</v>
      </c>
      <c r="B107" s="45" t="s">
        <v>307</v>
      </c>
      <c r="C107" s="46" t="s">
        <v>308</v>
      </c>
      <c r="D107" s="63"/>
      <c r="E107" s="48">
        <v>0.12739727367571199</v>
      </c>
      <c r="F107" s="48">
        <v>0.47427265571086485</v>
      </c>
      <c r="G107" s="48" t="s">
        <v>113</v>
      </c>
      <c r="H107" s="48">
        <v>1.4184790899163795</v>
      </c>
      <c r="I107" s="48">
        <v>1.442910541E-2</v>
      </c>
      <c r="J107" s="48">
        <v>6.4930974345000003E-2</v>
      </c>
      <c r="K107" s="48">
        <v>0.14429105409999998</v>
      </c>
      <c r="L107" s="48" t="s">
        <v>72</v>
      </c>
      <c r="M107" s="48" t="s">
        <v>113</v>
      </c>
      <c r="N107" s="48" t="s">
        <v>113</v>
      </c>
      <c r="O107" s="48" t="s">
        <v>113</v>
      </c>
      <c r="P107" s="48" t="s">
        <v>113</v>
      </c>
      <c r="Q107" s="48" t="s">
        <v>72</v>
      </c>
      <c r="R107" s="48" t="s">
        <v>72</v>
      </c>
      <c r="S107" s="48" t="s">
        <v>72</v>
      </c>
      <c r="T107" s="48" t="s">
        <v>72</v>
      </c>
      <c r="U107" s="48" t="s">
        <v>72</v>
      </c>
      <c r="V107" s="48" t="s">
        <v>72</v>
      </c>
      <c r="W107" s="48" t="s">
        <v>113</v>
      </c>
      <c r="X107" s="48" t="s">
        <v>113</v>
      </c>
      <c r="Y107" s="48" t="s">
        <v>113</v>
      </c>
      <c r="Z107" s="48" t="s">
        <v>113</v>
      </c>
      <c r="AA107" s="48" t="s">
        <v>113</v>
      </c>
      <c r="AB107" s="48" t="s">
        <v>113</v>
      </c>
      <c r="AC107" s="48" t="s">
        <v>113</v>
      </c>
      <c r="AD107" s="48" t="s">
        <v>113</v>
      </c>
      <c r="AE107" s="49"/>
      <c r="AF107" s="50"/>
      <c r="AG107" s="50"/>
      <c r="AH107" s="50"/>
      <c r="AI107" s="50"/>
      <c r="AJ107" s="50"/>
      <c r="AK107" s="50">
        <v>9190.5130000000008</v>
      </c>
      <c r="AL107" s="51" t="s">
        <v>292</v>
      </c>
    </row>
    <row r="108" spans="1:38" s="12" customFormat="1" ht="26.25" hidden="1" customHeight="1" x14ac:dyDescent="0.2">
      <c r="A108" s="45" t="s">
        <v>289</v>
      </c>
      <c r="B108" s="45" t="s">
        <v>309</v>
      </c>
      <c r="C108" s="46" t="s">
        <v>310</v>
      </c>
      <c r="D108" s="63"/>
      <c r="E108" s="48">
        <v>4.4488956202834502E-2</v>
      </c>
      <c r="F108" s="48">
        <v>0.5590331608101371</v>
      </c>
      <c r="G108" s="48" t="s">
        <v>113</v>
      </c>
      <c r="H108" s="48">
        <v>0.83687824520025744</v>
      </c>
      <c r="I108" s="48">
        <v>1.2746884950000001E-2</v>
      </c>
      <c r="J108" s="48">
        <v>5.7360982275E-2</v>
      </c>
      <c r="K108" s="48">
        <v>0.12746884949999998</v>
      </c>
      <c r="L108" s="48" t="s">
        <v>72</v>
      </c>
      <c r="M108" s="48" t="s">
        <v>113</v>
      </c>
      <c r="N108" s="48" t="s">
        <v>113</v>
      </c>
      <c r="O108" s="48" t="s">
        <v>113</v>
      </c>
      <c r="P108" s="48" t="s">
        <v>113</v>
      </c>
      <c r="Q108" s="48" t="s">
        <v>72</v>
      </c>
      <c r="R108" s="48" t="s">
        <v>72</v>
      </c>
      <c r="S108" s="48" t="s">
        <v>72</v>
      </c>
      <c r="T108" s="48" t="s">
        <v>72</v>
      </c>
      <c r="U108" s="48" t="s">
        <v>72</v>
      </c>
      <c r="V108" s="48" t="s">
        <v>72</v>
      </c>
      <c r="W108" s="48" t="s">
        <v>113</v>
      </c>
      <c r="X108" s="48" t="s">
        <v>113</v>
      </c>
      <c r="Y108" s="48" t="s">
        <v>113</v>
      </c>
      <c r="Z108" s="48" t="s">
        <v>113</v>
      </c>
      <c r="AA108" s="48" t="s">
        <v>113</v>
      </c>
      <c r="AB108" s="48" t="s">
        <v>113</v>
      </c>
      <c r="AC108" s="48" t="s">
        <v>113</v>
      </c>
      <c r="AD108" s="48" t="s">
        <v>113</v>
      </c>
      <c r="AE108" s="49"/>
      <c r="AF108" s="50"/>
      <c r="AG108" s="50"/>
      <c r="AH108" s="50"/>
      <c r="AI108" s="50"/>
      <c r="AJ108" s="50"/>
      <c r="AK108" s="50">
        <v>8119.0349999999999</v>
      </c>
      <c r="AL108" s="51" t="s">
        <v>292</v>
      </c>
    </row>
    <row r="109" spans="1:38" s="12" customFormat="1" ht="26.25" hidden="1" customHeight="1" x14ac:dyDescent="0.2">
      <c r="A109" s="45" t="s">
        <v>289</v>
      </c>
      <c r="B109" s="45" t="s">
        <v>311</v>
      </c>
      <c r="C109" s="46" t="s">
        <v>312</v>
      </c>
      <c r="D109" s="63"/>
      <c r="E109" s="48">
        <v>1.1956509819575977E-2</v>
      </c>
      <c r="F109" s="48">
        <v>0.12861233576406791</v>
      </c>
      <c r="G109" s="48" t="s">
        <v>113</v>
      </c>
      <c r="H109" s="48">
        <v>0.31088991153094986</v>
      </c>
      <c r="I109" s="48">
        <v>9.176693175E-4</v>
      </c>
      <c r="J109" s="48">
        <v>4.1295119287499994E-3</v>
      </c>
      <c r="K109" s="48">
        <v>9.1766931749999985E-3</v>
      </c>
      <c r="L109" s="48" t="s">
        <v>72</v>
      </c>
      <c r="M109" s="48" t="s">
        <v>113</v>
      </c>
      <c r="N109" s="48" t="s">
        <v>113</v>
      </c>
      <c r="O109" s="48" t="s">
        <v>113</v>
      </c>
      <c r="P109" s="48" t="s">
        <v>113</v>
      </c>
      <c r="Q109" s="48" t="s">
        <v>72</v>
      </c>
      <c r="R109" s="48" t="s">
        <v>72</v>
      </c>
      <c r="S109" s="48" t="s">
        <v>72</v>
      </c>
      <c r="T109" s="48" t="s">
        <v>72</v>
      </c>
      <c r="U109" s="48" t="s">
        <v>72</v>
      </c>
      <c r="V109" s="48" t="s">
        <v>72</v>
      </c>
      <c r="W109" s="48" t="s">
        <v>113</v>
      </c>
      <c r="X109" s="48" t="s">
        <v>113</v>
      </c>
      <c r="Y109" s="48" t="s">
        <v>113</v>
      </c>
      <c r="Z109" s="48" t="s">
        <v>113</v>
      </c>
      <c r="AA109" s="48" t="s">
        <v>113</v>
      </c>
      <c r="AB109" s="48" t="s">
        <v>113</v>
      </c>
      <c r="AC109" s="48" t="s">
        <v>113</v>
      </c>
      <c r="AD109" s="48" t="s">
        <v>113</v>
      </c>
      <c r="AE109" s="49"/>
      <c r="AF109" s="50"/>
      <c r="AG109" s="50"/>
      <c r="AH109" s="50"/>
      <c r="AI109" s="50"/>
      <c r="AJ109" s="50"/>
      <c r="AK109" s="50">
        <v>584.50274999999999</v>
      </c>
      <c r="AL109" s="51" t="s">
        <v>292</v>
      </c>
    </row>
    <row r="110" spans="1:38" s="12" customFormat="1" ht="26.25" hidden="1" customHeight="1" x14ac:dyDescent="0.2">
      <c r="A110" s="45" t="s">
        <v>289</v>
      </c>
      <c r="B110" s="45" t="s">
        <v>313</v>
      </c>
      <c r="C110" s="46" t="s">
        <v>314</v>
      </c>
      <c r="D110" s="63"/>
      <c r="E110" s="48">
        <v>1.106964803479501E-3</v>
      </c>
      <c r="F110" s="48">
        <v>7.8799234443928338E-3</v>
      </c>
      <c r="G110" s="48" t="s">
        <v>113</v>
      </c>
      <c r="H110" s="48">
        <v>3.0692463608591614E-2</v>
      </c>
      <c r="I110" s="48">
        <v>2.1819035750000003E-4</v>
      </c>
      <c r="J110" s="48">
        <v>9.8185660874999976E-4</v>
      </c>
      <c r="K110" s="48">
        <v>2.1819035749999997E-3</v>
      </c>
      <c r="L110" s="48" t="s">
        <v>72</v>
      </c>
      <c r="M110" s="48" t="s">
        <v>113</v>
      </c>
      <c r="N110" s="48" t="s">
        <v>113</v>
      </c>
      <c r="O110" s="48" t="s">
        <v>113</v>
      </c>
      <c r="P110" s="48" t="s">
        <v>113</v>
      </c>
      <c r="Q110" s="48" t="s">
        <v>72</v>
      </c>
      <c r="R110" s="48" t="s">
        <v>72</v>
      </c>
      <c r="S110" s="48" t="s">
        <v>72</v>
      </c>
      <c r="T110" s="48" t="s">
        <v>72</v>
      </c>
      <c r="U110" s="48" t="s">
        <v>72</v>
      </c>
      <c r="V110" s="48" t="s">
        <v>72</v>
      </c>
      <c r="W110" s="48" t="s">
        <v>113</v>
      </c>
      <c r="X110" s="48" t="s">
        <v>113</v>
      </c>
      <c r="Y110" s="48" t="s">
        <v>113</v>
      </c>
      <c r="Z110" s="48" t="s">
        <v>113</v>
      </c>
      <c r="AA110" s="48" t="s">
        <v>113</v>
      </c>
      <c r="AB110" s="48" t="s">
        <v>113</v>
      </c>
      <c r="AC110" s="48" t="s">
        <v>113</v>
      </c>
      <c r="AD110" s="48" t="s">
        <v>113</v>
      </c>
      <c r="AE110" s="49"/>
      <c r="AF110" s="50"/>
      <c r="AG110" s="50"/>
      <c r="AH110" s="50"/>
      <c r="AI110" s="50"/>
      <c r="AJ110" s="50"/>
      <c r="AK110" s="50">
        <v>138.97475</v>
      </c>
      <c r="AL110" s="51" t="s">
        <v>292</v>
      </c>
    </row>
    <row r="111" spans="1:38" s="12" customFormat="1" ht="26.25" hidden="1" customHeight="1" x14ac:dyDescent="0.2">
      <c r="A111" s="45" t="s">
        <v>289</v>
      </c>
      <c r="B111" s="45" t="s">
        <v>315</v>
      </c>
      <c r="C111" s="46" t="s">
        <v>316</v>
      </c>
      <c r="D111" s="63"/>
      <c r="E111" s="48">
        <v>1.3331038548333332E-3</v>
      </c>
      <c r="F111" s="48">
        <v>4.0298080057225866E-3</v>
      </c>
      <c r="G111" s="48" t="s">
        <v>113</v>
      </c>
      <c r="H111" s="48">
        <v>2.9923530748619049E-2</v>
      </c>
      <c r="I111" s="48">
        <v>6.3517097499999999E-5</v>
      </c>
      <c r="J111" s="48">
        <v>2.8582693874999997E-4</v>
      </c>
      <c r="K111" s="48">
        <v>6.3517097500000001E-4</v>
      </c>
      <c r="L111" s="48" t="s">
        <v>72</v>
      </c>
      <c r="M111" s="48" t="s">
        <v>113</v>
      </c>
      <c r="N111" s="48" t="s">
        <v>113</v>
      </c>
      <c r="O111" s="48" t="s">
        <v>113</v>
      </c>
      <c r="P111" s="48" t="s">
        <v>113</v>
      </c>
      <c r="Q111" s="48" t="s">
        <v>72</v>
      </c>
      <c r="R111" s="48" t="s">
        <v>72</v>
      </c>
      <c r="S111" s="48" t="s">
        <v>72</v>
      </c>
      <c r="T111" s="48" t="s">
        <v>72</v>
      </c>
      <c r="U111" s="48" t="s">
        <v>72</v>
      </c>
      <c r="V111" s="48" t="s">
        <v>72</v>
      </c>
      <c r="W111" s="48" t="s">
        <v>113</v>
      </c>
      <c r="X111" s="48" t="s">
        <v>113</v>
      </c>
      <c r="Y111" s="48" t="s">
        <v>113</v>
      </c>
      <c r="Z111" s="48" t="s">
        <v>113</v>
      </c>
      <c r="AA111" s="48" t="s">
        <v>113</v>
      </c>
      <c r="AB111" s="48" t="s">
        <v>113</v>
      </c>
      <c r="AC111" s="48" t="s">
        <v>113</v>
      </c>
      <c r="AD111" s="48" t="s">
        <v>113</v>
      </c>
      <c r="AE111" s="49"/>
      <c r="AF111" s="50"/>
      <c r="AG111" s="50"/>
      <c r="AH111" s="50"/>
      <c r="AI111" s="50"/>
      <c r="AJ111" s="50"/>
      <c r="AK111" s="50">
        <v>40.45675</v>
      </c>
      <c r="AL111" s="51" t="s">
        <v>292</v>
      </c>
    </row>
    <row r="112" spans="1:38" s="12" customFormat="1" ht="26.25" hidden="1" customHeight="1" x14ac:dyDescent="0.2">
      <c r="A112" s="45" t="s">
        <v>317</v>
      </c>
      <c r="B112" s="45" t="s">
        <v>318</v>
      </c>
      <c r="C112" s="46" t="s">
        <v>319</v>
      </c>
      <c r="D112" s="47"/>
      <c r="E112" s="48">
        <v>4.8065316000000005</v>
      </c>
      <c r="F112" s="48" t="s">
        <v>113</v>
      </c>
      <c r="G112" s="48" t="s">
        <v>113</v>
      </c>
      <c r="H112" s="48">
        <v>5.5113502115600008</v>
      </c>
      <c r="I112" s="48" t="s">
        <v>113</v>
      </c>
      <c r="J112" s="48" t="s">
        <v>113</v>
      </c>
      <c r="K112" s="48" t="s">
        <v>113</v>
      </c>
      <c r="L112" s="48" t="s">
        <v>72</v>
      </c>
      <c r="M112" s="48" t="s">
        <v>113</v>
      </c>
      <c r="N112" s="48" t="s">
        <v>113</v>
      </c>
      <c r="O112" s="48" t="s">
        <v>113</v>
      </c>
      <c r="P112" s="48" t="s">
        <v>113</v>
      </c>
      <c r="Q112" s="48" t="s">
        <v>72</v>
      </c>
      <c r="R112" s="48" t="s">
        <v>72</v>
      </c>
      <c r="S112" s="48" t="s">
        <v>72</v>
      </c>
      <c r="T112" s="48" t="s">
        <v>72</v>
      </c>
      <c r="U112" s="48" t="s">
        <v>72</v>
      </c>
      <c r="V112" s="48" t="s">
        <v>72</v>
      </c>
      <c r="W112" s="48" t="s">
        <v>113</v>
      </c>
      <c r="X112" s="48" t="s">
        <v>113</v>
      </c>
      <c r="Y112" s="48" t="s">
        <v>113</v>
      </c>
      <c r="Z112" s="48" t="s">
        <v>113</v>
      </c>
      <c r="AA112" s="48" t="s">
        <v>113</v>
      </c>
      <c r="AB112" s="48" t="s">
        <v>113</v>
      </c>
      <c r="AC112" s="48" t="s">
        <v>113</v>
      </c>
      <c r="AD112" s="48" t="s">
        <v>113</v>
      </c>
      <c r="AE112" s="49"/>
      <c r="AF112" s="50"/>
      <c r="AG112" s="50"/>
      <c r="AH112" s="50"/>
      <c r="AI112" s="50"/>
      <c r="AJ112" s="50"/>
      <c r="AK112" s="50">
        <v>120163290.00000001</v>
      </c>
      <c r="AL112" s="51" t="s">
        <v>320</v>
      </c>
    </row>
    <row r="113" spans="1:38" s="12" customFormat="1" ht="26.25" hidden="1" customHeight="1" x14ac:dyDescent="0.2">
      <c r="A113" s="45" t="s">
        <v>317</v>
      </c>
      <c r="B113" s="64" t="s">
        <v>321</v>
      </c>
      <c r="C113" s="65" t="s">
        <v>322</v>
      </c>
      <c r="D113" s="47"/>
      <c r="E113" s="48">
        <v>5.3954953220465516</v>
      </c>
      <c r="F113" s="48">
        <v>8.5015841223236723</v>
      </c>
      <c r="G113" s="48" t="s">
        <v>113</v>
      </c>
      <c r="H113" s="48">
        <v>25.572826428273995</v>
      </c>
      <c r="I113" s="48" t="s">
        <v>113</v>
      </c>
      <c r="J113" s="48" t="s">
        <v>113</v>
      </c>
      <c r="K113" s="48" t="s">
        <v>113</v>
      </c>
      <c r="L113" s="48" t="s">
        <v>72</v>
      </c>
      <c r="M113" s="48" t="s">
        <v>113</v>
      </c>
      <c r="N113" s="48" t="s">
        <v>113</v>
      </c>
      <c r="O113" s="48" t="s">
        <v>113</v>
      </c>
      <c r="P113" s="48" t="s">
        <v>113</v>
      </c>
      <c r="Q113" s="48" t="s">
        <v>72</v>
      </c>
      <c r="R113" s="48" t="s">
        <v>72</v>
      </c>
      <c r="S113" s="48" t="s">
        <v>72</v>
      </c>
      <c r="T113" s="48" t="s">
        <v>72</v>
      </c>
      <c r="U113" s="48" t="s">
        <v>72</v>
      </c>
      <c r="V113" s="48" t="s">
        <v>72</v>
      </c>
      <c r="W113" s="48" t="s">
        <v>113</v>
      </c>
      <c r="X113" s="48" t="s">
        <v>113</v>
      </c>
      <c r="Y113" s="48" t="s">
        <v>113</v>
      </c>
      <c r="Z113" s="48" t="s">
        <v>113</v>
      </c>
      <c r="AA113" s="48" t="s">
        <v>113</v>
      </c>
      <c r="AB113" s="48" t="s">
        <v>113</v>
      </c>
      <c r="AC113" s="48" t="s">
        <v>113</v>
      </c>
      <c r="AD113" s="48" t="s">
        <v>113</v>
      </c>
      <c r="AE113" s="49"/>
      <c r="AF113" s="50"/>
      <c r="AG113" s="50"/>
      <c r="AH113" s="50"/>
      <c r="AI113" s="50"/>
      <c r="AJ113" s="50"/>
      <c r="AK113" s="50"/>
      <c r="AL113" s="51" t="s">
        <v>160</v>
      </c>
    </row>
    <row r="114" spans="1:38" s="12" customFormat="1" ht="26.25" hidden="1" customHeight="1" x14ac:dyDescent="0.2">
      <c r="A114" s="45" t="s">
        <v>317</v>
      </c>
      <c r="B114" s="64" t="s">
        <v>323</v>
      </c>
      <c r="C114" s="65" t="s">
        <v>324</v>
      </c>
      <c r="D114" s="47"/>
      <c r="E114" s="48">
        <v>7.417644000000001E-2</v>
      </c>
      <c r="F114" s="48" t="s">
        <v>113</v>
      </c>
      <c r="G114" s="48" t="s">
        <v>113</v>
      </c>
      <c r="H114" s="48">
        <v>0.24107343000000006</v>
      </c>
      <c r="I114" s="48" t="s">
        <v>113</v>
      </c>
      <c r="J114" s="48" t="s">
        <v>113</v>
      </c>
      <c r="K114" s="48" t="s">
        <v>113</v>
      </c>
      <c r="L114" s="48" t="s">
        <v>72</v>
      </c>
      <c r="M114" s="48" t="s">
        <v>113</v>
      </c>
      <c r="N114" s="48" t="s">
        <v>113</v>
      </c>
      <c r="O114" s="48" t="s">
        <v>113</v>
      </c>
      <c r="P114" s="48" t="s">
        <v>113</v>
      </c>
      <c r="Q114" s="48" t="s">
        <v>72</v>
      </c>
      <c r="R114" s="48" t="s">
        <v>72</v>
      </c>
      <c r="S114" s="48" t="s">
        <v>72</v>
      </c>
      <c r="T114" s="48" t="s">
        <v>72</v>
      </c>
      <c r="U114" s="48" t="s">
        <v>72</v>
      </c>
      <c r="V114" s="48" t="s">
        <v>72</v>
      </c>
      <c r="W114" s="48" t="s">
        <v>113</v>
      </c>
      <c r="X114" s="48" t="s">
        <v>113</v>
      </c>
      <c r="Y114" s="48" t="s">
        <v>113</v>
      </c>
      <c r="Z114" s="48" t="s">
        <v>113</v>
      </c>
      <c r="AA114" s="48" t="s">
        <v>113</v>
      </c>
      <c r="AB114" s="48" t="s">
        <v>113</v>
      </c>
      <c r="AC114" s="48" t="s">
        <v>113</v>
      </c>
      <c r="AD114" s="48" t="s">
        <v>113</v>
      </c>
      <c r="AE114" s="49"/>
      <c r="AF114" s="50"/>
      <c r="AG114" s="50"/>
      <c r="AH114" s="50"/>
      <c r="AI114" s="50"/>
      <c r="AJ114" s="50"/>
      <c r="AK114" s="50"/>
      <c r="AL114" s="51" t="s">
        <v>160</v>
      </c>
    </row>
    <row r="115" spans="1:38" s="12" customFormat="1" ht="26.25" hidden="1" customHeight="1" x14ac:dyDescent="0.2">
      <c r="A115" s="45" t="s">
        <v>317</v>
      </c>
      <c r="B115" s="64" t="s">
        <v>325</v>
      </c>
      <c r="C115" s="65" t="s">
        <v>326</v>
      </c>
      <c r="D115" s="47"/>
      <c r="E115" s="48">
        <v>0.23888993124225472</v>
      </c>
      <c r="F115" s="48" t="s">
        <v>113</v>
      </c>
      <c r="G115" s="48" t="s">
        <v>113</v>
      </c>
      <c r="H115" s="48">
        <v>0.47777986248450943</v>
      </c>
      <c r="I115" s="48" t="s">
        <v>113</v>
      </c>
      <c r="J115" s="48" t="s">
        <v>113</v>
      </c>
      <c r="K115" s="48" t="s">
        <v>113</v>
      </c>
      <c r="L115" s="48" t="s">
        <v>72</v>
      </c>
      <c r="M115" s="48" t="s">
        <v>113</v>
      </c>
      <c r="N115" s="48" t="s">
        <v>113</v>
      </c>
      <c r="O115" s="48" t="s">
        <v>113</v>
      </c>
      <c r="P115" s="48" t="s">
        <v>113</v>
      </c>
      <c r="Q115" s="48" t="s">
        <v>72</v>
      </c>
      <c r="R115" s="48" t="s">
        <v>72</v>
      </c>
      <c r="S115" s="48" t="s">
        <v>72</v>
      </c>
      <c r="T115" s="48" t="s">
        <v>72</v>
      </c>
      <c r="U115" s="48" t="s">
        <v>72</v>
      </c>
      <c r="V115" s="48" t="s">
        <v>72</v>
      </c>
      <c r="W115" s="48" t="s">
        <v>113</v>
      </c>
      <c r="X115" s="48" t="s">
        <v>113</v>
      </c>
      <c r="Y115" s="48" t="s">
        <v>113</v>
      </c>
      <c r="Z115" s="48" t="s">
        <v>113</v>
      </c>
      <c r="AA115" s="48" t="s">
        <v>113</v>
      </c>
      <c r="AB115" s="48" t="s">
        <v>113</v>
      </c>
      <c r="AC115" s="48" t="s">
        <v>113</v>
      </c>
      <c r="AD115" s="48" t="s">
        <v>113</v>
      </c>
      <c r="AE115" s="49"/>
      <c r="AF115" s="50"/>
      <c r="AG115" s="50"/>
      <c r="AH115" s="50"/>
      <c r="AI115" s="50"/>
      <c r="AJ115" s="50"/>
      <c r="AK115" s="50"/>
      <c r="AL115" s="51" t="s">
        <v>160</v>
      </c>
    </row>
    <row r="116" spans="1:38" s="12" customFormat="1" ht="26.25" hidden="1" customHeight="1" x14ac:dyDescent="0.2">
      <c r="A116" s="45" t="s">
        <v>317</v>
      </c>
      <c r="B116" s="45" t="s">
        <v>327</v>
      </c>
      <c r="C116" s="54" t="s">
        <v>328</v>
      </c>
      <c r="D116" s="47"/>
      <c r="E116" s="48">
        <v>0.4689568867669297</v>
      </c>
      <c r="F116" s="48">
        <v>6.8877423714065258E-2</v>
      </c>
      <c r="G116" s="48" t="s">
        <v>113</v>
      </c>
      <c r="H116" s="48">
        <v>0.86792324384675923</v>
      </c>
      <c r="I116" s="48" t="s">
        <v>113</v>
      </c>
      <c r="J116" s="48" t="s">
        <v>113</v>
      </c>
      <c r="K116" s="48" t="s">
        <v>113</v>
      </c>
      <c r="L116" s="48" t="s">
        <v>72</v>
      </c>
      <c r="M116" s="48" t="s">
        <v>113</v>
      </c>
      <c r="N116" s="48" t="s">
        <v>113</v>
      </c>
      <c r="O116" s="48" t="s">
        <v>113</v>
      </c>
      <c r="P116" s="48" t="s">
        <v>113</v>
      </c>
      <c r="Q116" s="48" t="s">
        <v>72</v>
      </c>
      <c r="R116" s="48" t="s">
        <v>72</v>
      </c>
      <c r="S116" s="48" t="s">
        <v>72</v>
      </c>
      <c r="T116" s="48" t="s">
        <v>72</v>
      </c>
      <c r="U116" s="48" t="s">
        <v>72</v>
      </c>
      <c r="V116" s="48" t="s">
        <v>72</v>
      </c>
      <c r="W116" s="48" t="s">
        <v>113</v>
      </c>
      <c r="X116" s="48" t="s">
        <v>113</v>
      </c>
      <c r="Y116" s="48" t="s">
        <v>113</v>
      </c>
      <c r="Z116" s="48" t="s">
        <v>113</v>
      </c>
      <c r="AA116" s="48" t="s">
        <v>113</v>
      </c>
      <c r="AB116" s="48" t="s">
        <v>113</v>
      </c>
      <c r="AC116" s="48" t="s">
        <v>113</v>
      </c>
      <c r="AD116" s="48" t="s">
        <v>113</v>
      </c>
      <c r="AE116" s="49"/>
      <c r="AF116" s="50"/>
      <c r="AG116" s="50"/>
      <c r="AH116" s="50"/>
      <c r="AI116" s="50"/>
      <c r="AJ116" s="50"/>
      <c r="AK116" s="50"/>
      <c r="AL116" s="51" t="s">
        <v>160</v>
      </c>
    </row>
    <row r="117" spans="1:38" s="12" customFormat="1" ht="26.25" hidden="1" customHeight="1" x14ac:dyDescent="0.2">
      <c r="A117" s="45" t="s">
        <v>317</v>
      </c>
      <c r="B117" s="45" t="s">
        <v>329</v>
      </c>
      <c r="C117" s="54" t="s">
        <v>330</v>
      </c>
      <c r="D117" s="47"/>
      <c r="E117" s="48" t="s">
        <v>113</v>
      </c>
      <c r="F117" s="48" t="s">
        <v>113</v>
      </c>
      <c r="G117" s="48" t="s">
        <v>113</v>
      </c>
      <c r="H117" s="48" t="s">
        <v>113</v>
      </c>
      <c r="I117" s="48" t="s">
        <v>113</v>
      </c>
      <c r="J117" s="48" t="s">
        <v>113</v>
      </c>
      <c r="K117" s="48" t="s">
        <v>113</v>
      </c>
      <c r="L117" s="48" t="s">
        <v>72</v>
      </c>
      <c r="M117" s="48" t="s">
        <v>113</v>
      </c>
      <c r="N117" s="48" t="s">
        <v>113</v>
      </c>
      <c r="O117" s="48" t="s">
        <v>113</v>
      </c>
      <c r="P117" s="48" t="s">
        <v>113</v>
      </c>
      <c r="Q117" s="48" t="s">
        <v>72</v>
      </c>
      <c r="R117" s="48" t="s">
        <v>72</v>
      </c>
      <c r="S117" s="48" t="s">
        <v>72</v>
      </c>
      <c r="T117" s="48" t="s">
        <v>72</v>
      </c>
      <c r="U117" s="48" t="s">
        <v>72</v>
      </c>
      <c r="V117" s="48" t="s">
        <v>72</v>
      </c>
      <c r="W117" s="48" t="s">
        <v>113</v>
      </c>
      <c r="X117" s="48" t="s">
        <v>113</v>
      </c>
      <c r="Y117" s="48" t="s">
        <v>113</v>
      </c>
      <c r="Z117" s="48" t="s">
        <v>113</v>
      </c>
      <c r="AA117" s="48" t="s">
        <v>113</v>
      </c>
      <c r="AB117" s="48" t="s">
        <v>113</v>
      </c>
      <c r="AC117" s="48" t="s">
        <v>113</v>
      </c>
      <c r="AD117" s="48" t="s">
        <v>113</v>
      </c>
      <c r="AE117" s="49"/>
      <c r="AF117" s="50"/>
      <c r="AG117" s="50"/>
      <c r="AH117" s="50"/>
      <c r="AI117" s="50"/>
      <c r="AJ117" s="50"/>
      <c r="AK117" s="50"/>
      <c r="AL117" s="51" t="s">
        <v>160</v>
      </c>
    </row>
    <row r="118" spans="1:38" s="12" customFormat="1" ht="26.25" hidden="1" customHeight="1" x14ac:dyDescent="0.2">
      <c r="A118" s="45" t="s">
        <v>317</v>
      </c>
      <c r="B118" s="45" t="s">
        <v>331</v>
      </c>
      <c r="C118" s="54" t="s">
        <v>332</v>
      </c>
      <c r="D118" s="47"/>
      <c r="E118" s="48" t="s">
        <v>146</v>
      </c>
      <c r="F118" s="48" t="s">
        <v>146</v>
      </c>
      <c r="G118" s="48" t="s">
        <v>146</v>
      </c>
      <c r="H118" s="48" t="s">
        <v>146</v>
      </c>
      <c r="I118" s="48" t="s">
        <v>146</v>
      </c>
      <c r="J118" s="48" t="s">
        <v>146</v>
      </c>
      <c r="K118" s="48" t="s">
        <v>146</v>
      </c>
      <c r="L118" s="48" t="s">
        <v>72</v>
      </c>
      <c r="M118" s="48" t="s">
        <v>146</v>
      </c>
      <c r="N118" s="48" t="s">
        <v>146</v>
      </c>
      <c r="O118" s="48" t="s">
        <v>146</v>
      </c>
      <c r="P118" s="48" t="s">
        <v>146</v>
      </c>
      <c r="Q118" s="48" t="s">
        <v>72</v>
      </c>
      <c r="R118" s="48" t="s">
        <v>72</v>
      </c>
      <c r="S118" s="48" t="s">
        <v>72</v>
      </c>
      <c r="T118" s="48" t="s">
        <v>72</v>
      </c>
      <c r="U118" s="48" t="s">
        <v>72</v>
      </c>
      <c r="V118" s="48" t="s">
        <v>72</v>
      </c>
      <c r="W118" s="48" t="s">
        <v>146</v>
      </c>
      <c r="X118" s="48" t="s">
        <v>146</v>
      </c>
      <c r="Y118" s="48" t="s">
        <v>146</v>
      </c>
      <c r="Z118" s="48" t="s">
        <v>146</v>
      </c>
      <c r="AA118" s="48" t="s">
        <v>146</v>
      </c>
      <c r="AB118" s="48" t="s">
        <v>146</v>
      </c>
      <c r="AC118" s="48" t="s">
        <v>146</v>
      </c>
      <c r="AD118" s="48" t="s">
        <v>146</v>
      </c>
      <c r="AE118" s="49"/>
      <c r="AF118" s="50"/>
      <c r="AG118" s="50"/>
      <c r="AH118" s="50"/>
      <c r="AI118" s="50"/>
      <c r="AJ118" s="50"/>
      <c r="AK118" s="50"/>
      <c r="AL118" s="51" t="s">
        <v>160</v>
      </c>
    </row>
    <row r="119" spans="1:38" s="12" customFormat="1" ht="26.25" hidden="1" customHeight="1" x14ac:dyDescent="0.2">
      <c r="A119" s="45" t="s">
        <v>317</v>
      </c>
      <c r="B119" s="45" t="s">
        <v>333</v>
      </c>
      <c r="C119" s="46" t="s">
        <v>334</v>
      </c>
      <c r="D119" s="47"/>
      <c r="E119" s="48" t="s">
        <v>113</v>
      </c>
      <c r="F119" s="48" t="s">
        <v>113</v>
      </c>
      <c r="G119" s="48" t="s">
        <v>113</v>
      </c>
      <c r="H119" s="48" t="s">
        <v>113</v>
      </c>
      <c r="I119" s="48">
        <v>0.12866993287050002</v>
      </c>
      <c r="J119" s="48">
        <v>3.3454182546330009</v>
      </c>
      <c r="K119" s="48">
        <v>3.3454182546330009</v>
      </c>
      <c r="L119" s="48" t="s">
        <v>72</v>
      </c>
      <c r="M119" s="48" t="s">
        <v>113</v>
      </c>
      <c r="N119" s="48" t="s">
        <v>113</v>
      </c>
      <c r="O119" s="48" t="s">
        <v>113</v>
      </c>
      <c r="P119" s="48" t="s">
        <v>113</v>
      </c>
      <c r="Q119" s="48" t="s">
        <v>72</v>
      </c>
      <c r="R119" s="48" t="s">
        <v>72</v>
      </c>
      <c r="S119" s="48" t="s">
        <v>72</v>
      </c>
      <c r="T119" s="48" t="s">
        <v>72</v>
      </c>
      <c r="U119" s="48" t="s">
        <v>72</v>
      </c>
      <c r="V119" s="48" t="s">
        <v>72</v>
      </c>
      <c r="W119" s="48" t="s">
        <v>113</v>
      </c>
      <c r="X119" s="48" t="s">
        <v>113</v>
      </c>
      <c r="Y119" s="48" t="s">
        <v>113</v>
      </c>
      <c r="Z119" s="48" t="s">
        <v>113</v>
      </c>
      <c r="AA119" s="48" t="s">
        <v>113</v>
      </c>
      <c r="AB119" s="48" t="s">
        <v>113</v>
      </c>
      <c r="AC119" s="48" t="s">
        <v>113</v>
      </c>
      <c r="AD119" s="48" t="s">
        <v>113</v>
      </c>
      <c r="AE119" s="49"/>
      <c r="AF119" s="50"/>
      <c r="AG119" s="50"/>
      <c r="AH119" s="50"/>
      <c r="AI119" s="50"/>
      <c r="AJ119" s="50"/>
      <c r="AK119" s="50"/>
      <c r="AL119" s="51" t="s">
        <v>160</v>
      </c>
    </row>
    <row r="120" spans="1:38" s="12" customFormat="1" ht="26.25" hidden="1" customHeight="1" x14ac:dyDescent="0.2">
      <c r="A120" s="45" t="s">
        <v>317</v>
      </c>
      <c r="B120" s="45" t="s">
        <v>335</v>
      </c>
      <c r="C120" s="46" t="s">
        <v>336</v>
      </c>
      <c r="D120" s="47"/>
      <c r="E120" s="48" t="s">
        <v>113</v>
      </c>
      <c r="F120" s="48" t="s">
        <v>113</v>
      </c>
      <c r="G120" s="48" t="s">
        <v>113</v>
      </c>
      <c r="H120" s="48" t="s">
        <v>113</v>
      </c>
      <c r="I120" s="48">
        <v>8.588596246209999E-3</v>
      </c>
      <c r="J120" s="48">
        <v>2.7237576688500006E-2</v>
      </c>
      <c r="K120" s="48">
        <v>5.7551931763610009E-2</v>
      </c>
      <c r="L120" s="48" t="s">
        <v>72</v>
      </c>
      <c r="M120" s="48" t="s">
        <v>113</v>
      </c>
      <c r="N120" s="48" t="s">
        <v>113</v>
      </c>
      <c r="O120" s="48" t="s">
        <v>113</v>
      </c>
      <c r="P120" s="48" t="s">
        <v>113</v>
      </c>
      <c r="Q120" s="48" t="s">
        <v>72</v>
      </c>
      <c r="R120" s="48" t="s">
        <v>72</v>
      </c>
      <c r="S120" s="48" t="s">
        <v>72</v>
      </c>
      <c r="T120" s="48" t="s">
        <v>72</v>
      </c>
      <c r="U120" s="48" t="s">
        <v>72</v>
      </c>
      <c r="V120" s="48" t="s">
        <v>72</v>
      </c>
      <c r="W120" s="48" t="s">
        <v>113</v>
      </c>
      <c r="X120" s="48" t="s">
        <v>113</v>
      </c>
      <c r="Y120" s="48" t="s">
        <v>113</v>
      </c>
      <c r="Z120" s="48" t="s">
        <v>113</v>
      </c>
      <c r="AA120" s="48" t="s">
        <v>113</v>
      </c>
      <c r="AB120" s="48" t="s">
        <v>113</v>
      </c>
      <c r="AC120" s="48" t="s">
        <v>113</v>
      </c>
      <c r="AD120" s="48" t="s">
        <v>113</v>
      </c>
      <c r="AE120" s="49"/>
      <c r="AF120" s="50"/>
      <c r="AG120" s="50"/>
      <c r="AH120" s="50"/>
      <c r="AI120" s="50"/>
      <c r="AJ120" s="50"/>
      <c r="AK120" s="50"/>
      <c r="AL120" s="51" t="s">
        <v>160</v>
      </c>
    </row>
    <row r="121" spans="1:38" s="12" customFormat="1" ht="26.25" hidden="1" customHeight="1" x14ac:dyDescent="0.2">
      <c r="A121" s="45" t="s">
        <v>317</v>
      </c>
      <c r="B121" s="45" t="s">
        <v>337</v>
      </c>
      <c r="C121" s="54" t="s">
        <v>338</v>
      </c>
      <c r="D121" s="57"/>
      <c r="E121" s="48" t="s">
        <v>113</v>
      </c>
      <c r="F121" s="48">
        <v>1.5770853242815357</v>
      </c>
      <c r="G121" s="48" t="s">
        <v>113</v>
      </c>
      <c r="H121" s="48" t="s">
        <v>113</v>
      </c>
      <c r="I121" s="48" t="s">
        <v>113</v>
      </c>
      <c r="J121" s="48" t="s">
        <v>113</v>
      </c>
      <c r="K121" s="48" t="s">
        <v>113</v>
      </c>
      <c r="L121" s="48" t="s">
        <v>72</v>
      </c>
      <c r="M121" s="48" t="s">
        <v>113</v>
      </c>
      <c r="N121" s="48" t="s">
        <v>113</v>
      </c>
      <c r="O121" s="48" t="s">
        <v>113</v>
      </c>
      <c r="P121" s="48" t="s">
        <v>113</v>
      </c>
      <c r="Q121" s="48" t="s">
        <v>72</v>
      </c>
      <c r="R121" s="48" t="s">
        <v>72</v>
      </c>
      <c r="S121" s="48" t="s">
        <v>72</v>
      </c>
      <c r="T121" s="48" t="s">
        <v>72</v>
      </c>
      <c r="U121" s="48" t="s">
        <v>72</v>
      </c>
      <c r="V121" s="48" t="s">
        <v>72</v>
      </c>
      <c r="W121" s="48" t="s">
        <v>113</v>
      </c>
      <c r="X121" s="48" t="s">
        <v>113</v>
      </c>
      <c r="Y121" s="48" t="s">
        <v>113</v>
      </c>
      <c r="Z121" s="48" t="s">
        <v>113</v>
      </c>
      <c r="AA121" s="48" t="s">
        <v>113</v>
      </c>
      <c r="AB121" s="48" t="s">
        <v>113</v>
      </c>
      <c r="AC121" s="48" t="s">
        <v>113</v>
      </c>
      <c r="AD121" s="48" t="s">
        <v>113</v>
      </c>
      <c r="AE121" s="49"/>
      <c r="AF121" s="50"/>
      <c r="AG121" s="50"/>
      <c r="AH121" s="50"/>
      <c r="AI121" s="50"/>
      <c r="AJ121" s="50"/>
      <c r="AK121" s="50"/>
      <c r="AL121" s="51" t="s">
        <v>160</v>
      </c>
    </row>
    <row r="122" spans="1:38" s="12" customFormat="1" ht="26.25" hidden="1" customHeight="1" x14ac:dyDescent="0.2">
      <c r="A122" s="45" t="s">
        <v>317</v>
      </c>
      <c r="B122" s="64" t="s">
        <v>339</v>
      </c>
      <c r="C122" s="65" t="s">
        <v>340</v>
      </c>
      <c r="D122" s="47"/>
      <c r="E122" s="48" t="s">
        <v>113</v>
      </c>
      <c r="F122" s="48" t="s">
        <v>113</v>
      </c>
      <c r="G122" s="48" t="s">
        <v>113</v>
      </c>
      <c r="H122" s="48" t="s">
        <v>113</v>
      </c>
      <c r="I122" s="48" t="s">
        <v>113</v>
      </c>
      <c r="J122" s="48" t="s">
        <v>113</v>
      </c>
      <c r="K122" s="48" t="s">
        <v>113</v>
      </c>
      <c r="L122" s="48" t="s">
        <v>72</v>
      </c>
      <c r="M122" s="48" t="s">
        <v>113</v>
      </c>
      <c r="N122" s="48" t="s">
        <v>113</v>
      </c>
      <c r="O122" s="48" t="s">
        <v>113</v>
      </c>
      <c r="P122" s="48" t="s">
        <v>113</v>
      </c>
      <c r="Q122" s="48" t="s">
        <v>72</v>
      </c>
      <c r="R122" s="48" t="s">
        <v>72</v>
      </c>
      <c r="S122" s="48" t="s">
        <v>72</v>
      </c>
      <c r="T122" s="48" t="s">
        <v>72</v>
      </c>
      <c r="U122" s="48" t="s">
        <v>72</v>
      </c>
      <c r="V122" s="48" t="s">
        <v>72</v>
      </c>
      <c r="W122" s="48" t="s">
        <v>113</v>
      </c>
      <c r="X122" s="48" t="s">
        <v>113</v>
      </c>
      <c r="Y122" s="48" t="s">
        <v>113</v>
      </c>
      <c r="Z122" s="48" t="s">
        <v>113</v>
      </c>
      <c r="AA122" s="48" t="s">
        <v>113</v>
      </c>
      <c r="AB122" s="48" t="s">
        <v>113</v>
      </c>
      <c r="AC122" s="48">
        <v>1.7937049999999999</v>
      </c>
      <c r="AD122" s="48" t="s">
        <v>113</v>
      </c>
      <c r="AE122" s="49"/>
      <c r="AF122" s="50"/>
      <c r="AG122" s="50"/>
      <c r="AH122" s="50"/>
      <c r="AI122" s="50"/>
      <c r="AJ122" s="50"/>
      <c r="AK122" s="50"/>
      <c r="AL122" s="51" t="s">
        <v>160</v>
      </c>
    </row>
    <row r="123" spans="1:38" s="12" customFormat="1" ht="26.25" hidden="1" customHeight="1" x14ac:dyDescent="0.2">
      <c r="A123" s="45" t="s">
        <v>317</v>
      </c>
      <c r="B123" s="45" t="s">
        <v>341</v>
      </c>
      <c r="C123" s="46" t="s">
        <v>342</v>
      </c>
      <c r="D123" s="47"/>
      <c r="E123" s="48">
        <v>3.6764261094244023E-3</v>
      </c>
      <c r="F123" s="48">
        <v>5.091774971098563E-3</v>
      </c>
      <c r="G123" s="48">
        <v>6.1113002609668003E-4</v>
      </c>
      <c r="H123" s="48">
        <v>3.6750481161609274E-3</v>
      </c>
      <c r="I123" s="48">
        <v>9.0413832518796543E-3</v>
      </c>
      <c r="J123" s="48">
        <v>9.5007642663997704E-3</v>
      </c>
      <c r="K123" s="48">
        <v>9.6538912712398096E-3</v>
      </c>
      <c r="L123" s="48" t="s">
        <v>72</v>
      </c>
      <c r="M123" s="48">
        <v>0.11449611207658685</v>
      </c>
      <c r="N123" s="48">
        <v>1.2734137582850802E-4</v>
      </c>
      <c r="O123" s="48">
        <v>1.100309645626719E-3</v>
      </c>
      <c r="P123" s="48">
        <v>1.9738225698466766E-4</v>
      </c>
      <c r="Q123" s="48" t="s">
        <v>72</v>
      </c>
      <c r="R123" s="48" t="s">
        <v>72</v>
      </c>
      <c r="S123" s="48" t="s">
        <v>72</v>
      </c>
      <c r="T123" s="48" t="s">
        <v>72</v>
      </c>
      <c r="U123" s="48" t="s">
        <v>72</v>
      </c>
      <c r="V123" s="48" t="s">
        <v>72</v>
      </c>
      <c r="W123" s="48">
        <v>1.6E-2</v>
      </c>
      <c r="X123" s="48">
        <v>7.4779635222917184E-4</v>
      </c>
      <c r="Y123" s="48">
        <v>2.1823307494269004E-3</v>
      </c>
      <c r="Z123" s="48">
        <v>7.6800729452079894E-4</v>
      </c>
      <c r="AA123" s="48">
        <v>4.9982876144269613E-4</v>
      </c>
      <c r="AB123" s="48">
        <v>4.1979631576195674E-3</v>
      </c>
      <c r="AC123" s="48">
        <v>3.2000000000000002E-3</v>
      </c>
      <c r="AD123" s="48" t="s">
        <v>113</v>
      </c>
      <c r="AE123" s="49"/>
      <c r="AF123" s="50"/>
      <c r="AG123" s="50"/>
      <c r="AH123" s="50"/>
      <c r="AI123" s="50"/>
      <c r="AJ123" s="50"/>
      <c r="AK123" s="50"/>
      <c r="AL123" s="51" t="s">
        <v>343</v>
      </c>
    </row>
    <row r="124" spans="1:38" s="12" customFormat="1" ht="26.25" hidden="1" customHeight="1" x14ac:dyDescent="0.2">
      <c r="A124" s="45" t="s">
        <v>317</v>
      </c>
      <c r="B124" s="66" t="s">
        <v>344</v>
      </c>
      <c r="C124" s="46" t="s">
        <v>345</v>
      </c>
      <c r="D124" s="47"/>
      <c r="E124" s="48" t="s">
        <v>146</v>
      </c>
      <c r="F124" s="48" t="s">
        <v>146</v>
      </c>
      <c r="G124" s="48" t="s">
        <v>146</v>
      </c>
      <c r="H124" s="48" t="s">
        <v>146</v>
      </c>
      <c r="I124" s="48" t="s">
        <v>146</v>
      </c>
      <c r="J124" s="48" t="s">
        <v>146</v>
      </c>
      <c r="K124" s="48" t="s">
        <v>146</v>
      </c>
      <c r="L124" s="48" t="s">
        <v>72</v>
      </c>
      <c r="M124" s="48" t="s">
        <v>146</v>
      </c>
      <c r="N124" s="48" t="s">
        <v>146</v>
      </c>
      <c r="O124" s="48" t="s">
        <v>146</v>
      </c>
      <c r="P124" s="48" t="s">
        <v>146</v>
      </c>
      <c r="Q124" s="48" t="s">
        <v>72</v>
      </c>
      <c r="R124" s="48" t="s">
        <v>72</v>
      </c>
      <c r="S124" s="48" t="s">
        <v>72</v>
      </c>
      <c r="T124" s="48" t="s">
        <v>72</v>
      </c>
      <c r="U124" s="48" t="s">
        <v>72</v>
      </c>
      <c r="V124" s="48" t="s">
        <v>72</v>
      </c>
      <c r="W124" s="48" t="s">
        <v>146</v>
      </c>
      <c r="X124" s="48" t="s">
        <v>146</v>
      </c>
      <c r="Y124" s="48" t="s">
        <v>146</v>
      </c>
      <c r="Z124" s="48" t="s">
        <v>146</v>
      </c>
      <c r="AA124" s="48" t="s">
        <v>146</v>
      </c>
      <c r="AB124" s="48" t="s">
        <v>146</v>
      </c>
      <c r="AC124" s="48" t="s">
        <v>146</v>
      </c>
      <c r="AD124" s="48" t="s">
        <v>146</v>
      </c>
      <c r="AE124" s="49"/>
      <c r="AF124" s="50"/>
      <c r="AG124" s="50"/>
      <c r="AH124" s="50"/>
      <c r="AI124" s="50"/>
      <c r="AJ124" s="50"/>
      <c r="AK124" s="50"/>
      <c r="AL124" s="51" t="s">
        <v>160</v>
      </c>
    </row>
    <row r="125" spans="1:38" s="12" customFormat="1" ht="26.25" hidden="1" customHeight="1" x14ac:dyDescent="0.2">
      <c r="A125" s="45" t="s">
        <v>346</v>
      </c>
      <c r="B125" s="45" t="s">
        <v>347</v>
      </c>
      <c r="C125" s="46" t="s">
        <v>348</v>
      </c>
      <c r="D125" s="47"/>
      <c r="E125" s="48" t="s">
        <v>76</v>
      </c>
      <c r="F125" s="48">
        <v>4.116282392450709E-2</v>
      </c>
      <c r="G125" s="48" t="s">
        <v>76</v>
      </c>
      <c r="H125" s="48">
        <v>1.3720941308169028E-3</v>
      </c>
      <c r="I125" s="48">
        <v>7.2568542348855916E-2</v>
      </c>
      <c r="J125" s="48">
        <v>0.23058069101168735</v>
      </c>
      <c r="K125" s="48">
        <v>0.48737969409780008</v>
      </c>
      <c r="L125" s="48" t="s">
        <v>72</v>
      </c>
      <c r="M125" s="48">
        <v>3.1078550123422137</v>
      </c>
      <c r="N125" s="48">
        <v>4.1162823924507089E-4</v>
      </c>
      <c r="O125" s="48">
        <v>4.1162823924507089E-4</v>
      </c>
      <c r="P125" s="48">
        <v>2.7441882616338055E-6</v>
      </c>
      <c r="Q125" s="48" t="s">
        <v>72</v>
      </c>
      <c r="R125" s="48" t="s">
        <v>72</v>
      </c>
      <c r="S125" s="48" t="s">
        <v>72</v>
      </c>
      <c r="T125" s="48" t="s">
        <v>72</v>
      </c>
      <c r="U125" s="48" t="s">
        <v>72</v>
      </c>
      <c r="V125" s="48" t="s">
        <v>72</v>
      </c>
      <c r="W125" s="48" t="s">
        <v>113</v>
      </c>
      <c r="X125" s="48" t="s">
        <v>113</v>
      </c>
      <c r="Y125" s="48" t="s">
        <v>113</v>
      </c>
      <c r="Z125" s="48" t="s">
        <v>113</v>
      </c>
      <c r="AA125" s="48" t="s">
        <v>113</v>
      </c>
      <c r="AB125" s="48" t="s">
        <v>113</v>
      </c>
      <c r="AC125" s="48" t="s">
        <v>113</v>
      </c>
      <c r="AD125" s="48" t="s">
        <v>113</v>
      </c>
      <c r="AE125" s="49"/>
      <c r="AF125" s="50"/>
      <c r="AG125" s="50"/>
      <c r="AH125" s="50"/>
      <c r="AI125" s="50"/>
      <c r="AJ125" s="50"/>
      <c r="AK125" s="50">
        <v>151.86550299999999</v>
      </c>
      <c r="AL125" s="51" t="s">
        <v>349</v>
      </c>
    </row>
    <row r="126" spans="1:38" s="12" customFormat="1" ht="26.25" hidden="1" customHeight="1" x14ac:dyDescent="0.2">
      <c r="A126" s="45" t="s">
        <v>346</v>
      </c>
      <c r="B126" s="45" t="s">
        <v>350</v>
      </c>
      <c r="C126" s="46" t="s">
        <v>351</v>
      </c>
      <c r="D126" s="47"/>
      <c r="E126" s="48" t="s">
        <v>113</v>
      </c>
      <c r="F126" s="48" t="s">
        <v>113</v>
      </c>
      <c r="G126" s="48" t="s">
        <v>113</v>
      </c>
      <c r="H126" s="48">
        <v>0.99865192348461507</v>
      </c>
      <c r="I126" s="48" t="s">
        <v>113</v>
      </c>
      <c r="J126" s="48" t="s">
        <v>113</v>
      </c>
      <c r="K126" s="48" t="s">
        <v>113</v>
      </c>
      <c r="L126" s="48" t="s">
        <v>72</v>
      </c>
      <c r="M126" s="48" t="s">
        <v>113</v>
      </c>
      <c r="N126" s="48" t="s">
        <v>113</v>
      </c>
      <c r="O126" s="48" t="s">
        <v>113</v>
      </c>
      <c r="P126" s="48" t="s">
        <v>113</v>
      </c>
      <c r="Q126" s="48" t="s">
        <v>72</v>
      </c>
      <c r="R126" s="48" t="s">
        <v>72</v>
      </c>
      <c r="S126" s="48" t="s">
        <v>72</v>
      </c>
      <c r="T126" s="48" t="s">
        <v>72</v>
      </c>
      <c r="U126" s="48" t="s">
        <v>72</v>
      </c>
      <c r="V126" s="48" t="s">
        <v>72</v>
      </c>
      <c r="W126" s="48" t="s">
        <v>113</v>
      </c>
      <c r="X126" s="48" t="s">
        <v>113</v>
      </c>
      <c r="Y126" s="48" t="s">
        <v>113</v>
      </c>
      <c r="Z126" s="48" t="s">
        <v>113</v>
      </c>
      <c r="AA126" s="48" t="s">
        <v>113</v>
      </c>
      <c r="AB126" s="48" t="s">
        <v>113</v>
      </c>
      <c r="AC126" s="48" t="s">
        <v>113</v>
      </c>
      <c r="AD126" s="48" t="s">
        <v>113</v>
      </c>
      <c r="AE126" s="49"/>
      <c r="AF126" s="50"/>
      <c r="AG126" s="50"/>
      <c r="AH126" s="50"/>
      <c r="AI126" s="50"/>
      <c r="AJ126" s="50"/>
      <c r="AK126" s="50">
        <v>1023.0568565538459</v>
      </c>
      <c r="AL126" s="51" t="s">
        <v>352</v>
      </c>
    </row>
    <row r="127" spans="1:38" s="12" customFormat="1" ht="26.25" hidden="1" customHeight="1" x14ac:dyDescent="0.2">
      <c r="A127" s="45" t="s">
        <v>346</v>
      </c>
      <c r="B127" s="45" t="s">
        <v>353</v>
      </c>
      <c r="C127" s="46" t="s">
        <v>354</v>
      </c>
      <c r="D127" s="47"/>
      <c r="E127" s="48" t="s">
        <v>113</v>
      </c>
      <c r="F127" s="48" t="s">
        <v>113</v>
      </c>
      <c r="G127" s="48" t="s">
        <v>113</v>
      </c>
      <c r="H127" s="48">
        <v>0.19895947358069327</v>
      </c>
      <c r="I127" s="48" t="s">
        <v>113</v>
      </c>
      <c r="J127" s="48" t="s">
        <v>113</v>
      </c>
      <c r="K127" s="48" t="s">
        <v>113</v>
      </c>
      <c r="L127" s="48" t="s">
        <v>72</v>
      </c>
      <c r="M127" s="48" t="s">
        <v>113</v>
      </c>
      <c r="N127" s="48" t="s">
        <v>113</v>
      </c>
      <c r="O127" s="48" t="s">
        <v>113</v>
      </c>
      <c r="P127" s="48" t="s">
        <v>113</v>
      </c>
      <c r="Q127" s="48" t="s">
        <v>72</v>
      </c>
      <c r="R127" s="48" t="s">
        <v>72</v>
      </c>
      <c r="S127" s="48" t="s">
        <v>72</v>
      </c>
      <c r="T127" s="48" t="s">
        <v>72</v>
      </c>
      <c r="U127" s="48" t="s">
        <v>72</v>
      </c>
      <c r="V127" s="48" t="s">
        <v>72</v>
      </c>
      <c r="W127" s="48" t="s">
        <v>113</v>
      </c>
      <c r="X127" s="48" t="s">
        <v>113</v>
      </c>
      <c r="Y127" s="48" t="s">
        <v>113</v>
      </c>
      <c r="Z127" s="48" t="s">
        <v>113</v>
      </c>
      <c r="AA127" s="48" t="s">
        <v>113</v>
      </c>
      <c r="AB127" s="48" t="s">
        <v>113</v>
      </c>
      <c r="AC127" s="48" t="s">
        <v>113</v>
      </c>
      <c r="AD127" s="48" t="s">
        <v>113</v>
      </c>
      <c r="AE127" s="49"/>
      <c r="AF127" s="50"/>
      <c r="AG127" s="50"/>
      <c r="AH127" s="50"/>
      <c r="AI127" s="50"/>
      <c r="AJ127" s="50"/>
      <c r="AK127" s="50"/>
      <c r="AL127" s="51" t="s">
        <v>355</v>
      </c>
    </row>
    <row r="128" spans="1:38" s="12" customFormat="1" ht="26.25" hidden="1" customHeight="1" x14ac:dyDescent="0.2">
      <c r="A128" s="45" t="s">
        <v>346</v>
      </c>
      <c r="B128" s="52" t="s">
        <v>356</v>
      </c>
      <c r="C128" s="54" t="s">
        <v>357</v>
      </c>
      <c r="D128" s="47"/>
      <c r="E128" s="48" t="s">
        <v>146</v>
      </c>
      <c r="F128" s="48" t="s">
        <v>146</v>
      </c>
      <c r="G128" s="48" t="s">
        <v>146</v>
      </c>
      <c r="H128" s="48" t="s">
        <v>146</v>
      </c>
      <c r="I128" s="48" t="s">
        <v>146</v>
      </c>
      <c r="J128" s="48" t="s">
        <v>146</v>
      </c>
      <c r="K128" s="48" t="s">
        <v>146</v>
      </c>
      <c r="L128" s="48" t="s">
        <v>72</v>
      </c>
      <c r="M128" s="48" t="s">
        <v>146</v>
      </c>
      <c r="N128" s="48" t="s">
        <v>146</v>
      </c>
      <c r="O128" s="48" t="s">
        <v>146</v>
      </c>
      <c r="P128" s="48" t="s">
        <v>146</v>
      </c>
      <c r="Q128" s="48" t="s">
        <v>72</v>
      </c>
      <c r="R128" s="48" t="s">
        <v>72</v>
      </c>
      <c r="S128" s="48" t="s">
        <v>72</v>
      </c>
      <c r="T128" s="48" t="s">
        <v>72</v>
      </c>
      <c r="U128" s="48" t="s">
        <v>72</v>
      </c>
      <c r="V128" s="48" t="s">
        <v>72</v>
      </c>
      <c r="W128" s="48" t="s">
        <v>146</v>
      </c>
      <c r="X128" s="48" t="s">
        <v>146</v>
      </c>
      <c r="Y128" s="48" t="s">
        <v>146</v>
      </c>
      <c r="Z128" s="48" t="s">
        <v>146</v>
      </c>
      <c r="AA128" s="48" t="s">
        <v>146</v>
      </c>
      <c r="AB128" s="48" t="s">
        <v>146</v>
      </c>
      <c r="AC128" s="48" t="s">
        <v>146</v>
      </c>
      <c r="AD128" s="48" t="s">
        <v>113</v>
      </c>
      <c r="AE128" s="49"/>
      <c r="AF128" s="50"/>
      <c r="AG128" s="50"/>
      <c r="AH128" s="50"/>
      <c r="AI128" s="50"/>
      <c r="AJ128" s="50"/>
      <c r="AK128" s="50" t="s">
        <v>146</v>
      </c>
      <c r="AL128" s="51" t="s">
        <v>358</v>
      </c>
    </row>
    <row r="129" spans="1:38" s="12" customFormat="1" ht="26.25" hidden="1" customHeight="1" x14ac:dyDescent="0.2">
      <c r="A129" s="45" t="s">
        <v>346</v>
      </c>
      <c r="B129" s="52" t="s">
        <v>359</v>
      </c>
      <c r="C129" s="54" t="s">
        <v>360</v>
      </c>
      <c r="D129" s="47"/>
      <c r="E129" s="48">
        <v>4.0300000000000006E-3</v>
      </c>
      <c r="F129" s="48">
        <v>2.0150000000000002E-4</v>
      </c>
      <c r="G129" s="48">
        <v>9.0675000000000009E-3</v>
      </c>
      <c r="H129" s="48">
        <v>5.5000000000000002E-5</v>
      </c>
      <c r="I129" s="48">
        <v>1.9999999999999999E-6</v>
      </c>
      <c r="J129" s="48">
        <v>3.4999999999999999E-6</v>
      </c>
      <c r="K129" s="48">
        <v>5.0000000000000004E-6</v>
      </c>
      <c r="L129" s="48" t="s">
        <v>72</v>
      </c>
      <c r="M129" s="48">
        <v>3.0225E-4</v>
      </c>
      <c r="N129" s="48">
        <v>3.0000000000000001E-5</v>
      </c>
      <c r="O129" s="48">
        <v>6.4999999999999996E-6</v>
      </c>
      <c r="P129" s="48">
        <v>1.5E-5</v>
      </c>
      <c r="Q129" s="48" t="s">
        <v>72</v>
      </c>
      <c r="R129" s="48" t="s">
        <v>72</v>
      </c>
      <c r="S129" s="48" t="s">
        <v>72</v>
      </c>
      <c r="T129" s="48" t="s">
        <v>72</v>
      </c>
      <c r="U129" s="48" t="s">
        <v>72</v>
      </c>
      <c r="V129" s="48" t="s">
        <v>72</v>
      </c>
      <c r="W129" s="48">
        <v>1.85E-4</v>
      </c>
      <c r="X129" s="48">
        <v>5.9471999999999991E-7</v>
      </c>
      <c r="Y129" s="48">
        <v>1.2700799999999998E-6</v>
      </c>
      <c r="Z129" s="48">
        <v>6.7199999999999998E-7</v>
      </c>
      <c r="AA129" s="48">
        <v>8.2320000000000001E-7</v>
      </c>
      <c r="AB129" s="48">
        <v>3.36E-6</v>
      </c>
      <c r="AC129" s="48">
        <v>1.85E-4</v>
      </c>
      <c r="AD129" s="48" t="s">
        <v>113</v>
      </c>
      <c r="AE129" s="49"/>
      <c r="AF129" s="50"/>
      <c r="AG129" s="50"/>
      <c r="AH129" s="50"/>
      <c r="AI129" s="50"/>
      <c r="AJ129" s="50"/>
      <c r="AK129" s="50">
        <v>0.5</v>
      </c>
      <c r="AL129" s="51" t="s">
        <v>358</v>
      </c>
    </row>
    <row r="130" spans="1:38" s="12" customFormat="1" ht="26.25" hidden="1" customHeight="1" x14ac:dyDescent="0.2">
      <c r="A130" s="45" t="s">
        <v>346</v>
      </c>
      <c r="B130" s="52" t="s">
        <v>361</v>
      </c>
      <c r="C130" s="54" t="s">
        <v>362</v>
      </c>
      <c r="D130" s="47"/>
      <c r="E130" s="48" t="s">
        <v>146</v>
      </c>
      <c r="F130" s="48" t="s">
        <v>146</v>
      </c>
      <c r="G130" s="48" t="s">
        <v>146</v>
      </c>
      <c r="H130" s="48" t="s">
        <v>146</v>
      </c>
      <c r="I130" s="48" t="s">
        <v>146</v>
      </c>
      <c r="J130" s="48" t="s">
        <v>146</v>
      </c>
      <c r="K130" s="48" t="s">
        <v>146</v>
      </c>
      <c r="L130" s="48" t="s">
        <v>72</v>
      </c>
      <c r="M130" s="48" t="s">
        <v>146</v>
      </c>
      <c r="N130" s="48" t="s">
        <v>146</v>
      </c>
      <c r="O130" s="48" t="s">
        <v>146</v>
      </c>
      <c r="P130" s="48" t="s">
        <v>146</v>
      </c>
      <c r="Q130" s="48" t="s">
        <v>72</v>
      </c>
      <c r="R130" s="48" t="s">
        <v>72</v>
      </c>
      <c r="S130" s="48" t="s">
        <v>72</v>
      </c>
      <c r="T130" s="48" t="s">
        <v>72</v>
      </c>
      <c r="U130" s="48" t="s">
        <v>72</v>
      </c>
      <c r="V130" s="48" t="s">
        <v>72</v>
      </c>
      <c r="W130" s="48" t="s">
        <v>146</v>
      </c>
      <c r="X130" s="48" t="s">
        <v>146</v>
      </c>
      <c r="Y130" s="48" t="s">
        <v>146</v>
      </c>
      <c r="Z130" s="48" t="s">
        <v>146</v>
      </c>
      <c r="AA130" s="48" t="s">
        <v>146</v>
      </c>
      <c r="AB130" s="48" t="s">
        <v>146</v>
      </c>
      <c r="AC130" s="48" t="s">
        <v>146</v>
      </c>
      <c r="AD130" s="48" t="s">
        <v>146</v>
      </c>
      <c r="AE130" s="49"/>
      <c r="AF130" s="50"/>
      <c r="AG130" s="50"/>
      <c r="AH130" s="50"/>
      <c r="AI130" s="50"/>
      <c r="AJ130" s="50"/>
      <c r="AK130" s="50"/>
      <c r="AL130" s="51" t="s">
        <v>358</v>
      </c>
    </row>
    <row r="131" spans="1:38" s="12" customFormat="1" ht="26.25" hidden="1" customHeight="1" x14ac:dyDescent="0.2">
      <c r="A131" s="45" t="s">
        <v>346</v>
      </c>
      <c r="B131" s="52" t="s">
        <v>363</v>
      </c>
      <c r="C131" s="54" t="s">
        <v>364</v>
      </c>
      <c r="D131" s="47"/>
      <c r="E131" s="48">
        <v>3.5000000000000001E-3</v>
      </c>
      <c r="F131" s="48">
        <v>1.65E-4</v>
      </c>
      <c r="G131" s="48">
        <v>3.5E-4</v>
      </c>
      <c r="H131" s="48">
        <v>1.0000000000000001E-7</v>
      </c>
      <c r="I131" s="48">
        <v>1.9999999999999999E-6</v>
      </c>
      <c r="J131" s="48">
        <v>3.4999999999999999E-6</v>
      </c>
      <c r="K131" s="48">
        <v>5.0000000000000004E-6</v>
      </c>
      <c r="L131" s="48" t="s">
        <v>72</v>
      </c>
      <c r="M131" s="48">
        <v>4.2000000000000002E-4</v>
      </c>
      <c r="N131" s="48">
        <v>1.25E-3</v>
      </c>
      <c r="O131" s="48">
        <v>1E-4</v>
      </c>
      <c r="P131" s="48">
        <v>1.15E-4</v>
      </c>
      <c r="Q131" s="48" t="s">
        <v>72</v>
      </c>
      <c r="R131" s="48" t="s">
        <v>72</v>
      </c>
      <c r="S131" s="48" t="s">
        <v>72</v>
      </c>
      <c r="T131" s="48" t="s">
        <v>72</v>
      </c>
      <c r="U131" s="48" t="s">
        <v>72</v>
      </c>
      <c r="V131" s="48" t="s">
        <v>72</v>
      </c>
      <c r="W131" s="48">
        <v>1.55E-4</v>
      </c>
      <c r="X131" s="48" t="s">
        <v>113</v>
      </c>
      <c r="Y131" s="48" t="s">
        <v>113</v>
      </c>
      <c r="Z131" s="48" t="s">
        <v>113</v>
      </c>
      <c r="AA131" s="48" t="s">
        <v>113</v>
      </c>
      <c r="AB131" s="48" t="s">
        <v>113</v>
      </c>
      <c r="AC131" s="48">
        <v>3.1000000000000001E-5</v>
      </c>
      <c r="AD131" s="48" t="s">
        <v>113</v>
      </c>
      <c r="AE131" s="49"/>
      <c r="AF131" s="50"/>
      <c r="AG131" s="50"/>
      <c r="AH131" s="50"/>
      <c r="AI131" s="50"/>
      <c r="AJ131" s="50"/>
      <c r="AK131" s="50">
        <v>0.5</v>
      </c>
      <c r="AL131" s="51" t="s">
        <v>358</v>
      </c>
    </row>
    <row r="132" spans="1:38" s="12" customFormat="1" ht="26.25" hidden="1" customHeight="1" x14ac:dyDescent="0.2">
      <c r="A132" s="45" t="s">
        <v>346</v>
      </c>
      <c r="B132" s="52" t="s">
        <v>365</v>
      </c>
      <c r="C132" s="54" t="s">
        <v>366</v>
      </c>
      <c r="D132" s="47"/>
      <c r="E132" s="48" t="s">
        <v>146</v>
      </c>
      <c r="F132" s="48" t="s">
        <v>146</v>
      </c>
      <c r="G132" s="48" t="s">
        <v>146</v>
      </c>
      <c r="H132" s="48" t="s">
        <v>146</v>
      </c>
      <c r="I132" s="48" t="s">
        <v>146</v>
      </c>
      <c r="J132" s="48" t="s">
        <v>146</v>
      </c>
      <c r="K132" s="48" t="s">
        <v>146</v>
      </c>
      <c r="L132" s="48" t="s">
        <v>72</v>
      </c>
      <c r="M132" s="48" t="s">
        <v>146</v>
      </c>
      <c r="N132" s="48" t="s">
        <v>146</v>
      </c>
      <c r="O132" s="48" t="s">
        <v>146</v>
      </c>
      <c r="P132" s="48" t="s">
        <v>146</v>
      </c>
      <c r="Q132" s="48" t="s">
        <v>72</v>
      </c>
      <c r="R132" s="48" t="s">
        <v>72</v>
      </c>
      <c r="S132" s="48" t="s">
        <v>72</v>
      </c>
      <c r="T132" s="48" t="s">
        <v>72</v>
      </c>
      <c r="U132" s="48" t="s">
        <v>72</v>
      </c>
      <c r="V132" s="48" t="s">
        <v>72</v>
      </c>
      <c r="W132" s="48" t="s">
        <v>146</v>
      </c>
      <c r="X132" s="48" t="s">
        <v>146</v>
      </c>
      <c r="Y132" s="48" t="s">
        <v>146</v>
      </c>
      <c r="Z132" s="48" t="s">
        <v>146</v>
      </c>
      <c r="AA132" s="48" t="s">
        <v>146</v>
      </c>
      <c r="AB132" s="48" t="s">
        <v>146</v>
      </c>
      <c r="AC132" s="48" t="s">
        <v>146</v>
      </c>
      <c r="AD132" s="48" t="s">
        <v>146</v>
      </c>
      <c r="AE132" s="49"/>
      <c r="AF132" s="50"/>
      <c r="AG132" s="50"/>
      <c r="AH132" s="50"/>
      <c r="AI132" s="50"/>
      <c r="AJ132" s="50"/>
      <c r="AK132" s="50"/>
      <c r="AL132" s="51" t="s">
        <v>367</v>
      </c>
    </row>
    <row r="133" spans="1:38" s="12" customFormat="1" ht="26.25" hidden="1" customHeight="1" x14ac:dyDescent="0.2">
      <c r="A133" s="45" t="s">
        <v>346</v>
      </c>
      <c r="B133" s="52" t="s">
        <v>368</v>
      </c>
      <c r="C133" s="54" t="s">
        <v>369</v>
      </c>
      <c r="D133" s="47"/>
      <c r="E133" s="48">
        <v>1.0908293584167896E-2</v>
      </c>
      <c r="F133" s="48">
        <v>1.1635513156445757E-3</v>
      </c>
      <c r="G133" s="48">
        <v>4.1087905833699081E-3</v>
      </c>
      <c r="H133" s="48" t="s">
        <v>113</v>
      </c>
      <c r="I133" s="48">
        <v>4.2469623021027002E-4</v>
      </c>
      <c r="J133" s="48">
        <v>4.7778325898655384E-4</v>
      </c>
      <c r="K133" s="48">
        <v>5.3087028776283767E-4</v>
      </c>
      <c r="L133" s="48" t="s">
        <v>72</v>
      </c>
      <c r="M133" s="48">
        <v>1.5635220803973986E-2</v>
      </c>
      <c r="N133" s="48">
        <v>7.2721957227785979E-7</v>
      </c>
      <c r="O133" s="48">
        <v>1.8289572242788173E-4</v>
      </c>
      <c r="P133" s="48">
        <v>3.1321346978007418E-2</v>
      </c>
      <c r="Q133" s="48" t="s">
        <v>72</v>
      </c>
      <c r="R133" s="48" t="s">
        <v>72</v>
      </c>
      <c r="S133" s="48" t="s">
        <v>72</v>
      </c>
      <c r="T133" s="48" t="s">
        <v>72</v>
      </c>
      <c r="U133" s="48" t="s">
        <v>72</v>
      </c>
      <c r="V133" s="48" t="s">
        <v>72</v>
      </c>
      <c r="W133" s="48">
        <v>0.25964647608608704</v>
      </c>
      <c r="X133" s="48">
        <v>5.6723126637673057E-6</v>
      </c>
      <c r="Y133" s="48">
        <v>3.0979553779036821E-6</v>
      </c>
      <c r="Z133" s="48">
        <v>2.7634343746558666E-6</v>
      </c>
      <c r="AA133" s="48">
        <v>3.0106890292303393E-6</v>
      </c>
      <c r="AB133" s="48">
        <v>1.4544391445557194E-5</v>
      </c>
      <c r="AC133" s="48">
        <v>6.035922449906235E-2</v>
      </c>
      <c r="AD133" s="48">
        <v>1.4908001231696125E-2</v>
      </c>
      <c r="AE133" s="49"/>
      <c r="AF133" s="50"/>
      <c r="AG133" s="50"/>
      <c r="AH133" s="50"/>
      <c r="AI133" s="50"/>
      <c r="AJ133" s="50"/>
      <c r="AK133" s="50">
        <v>36360.978613892985</v>
      </c>
      <c r="AL133" s="51" t="s">
        <v>370</v>
      </c>
    </row>
    <row r="134" spans="1:38" s="12" customFormat="1" ht="26.25" hidden="1" customHeight="1" x14ac:dyDescent="0.2">
      <c r="A134" s="45" t="s">
        <v>346</v>
      </c>
      <c r="B134" s="52" t="s">
        <v>371</v>
      </c>
      <c r="C134" s="46" t="s">
        <v>372</v>
      </c>
      <c r="D134" s="47"/>
      <c r="E134" s="48" t="s">
        <v>146</v>
      </c>
      <c r="F134" s="48" t="s">
        <v>146</v>
      </c>
      <c r="G134" s="48" t="s">
        <v>146</v>
      </c>
      <c r="H134" s="48" t="s">
        <v>146</v>
      </c>
      <c r="I134" s="48" t="s">
        <v>146</v>
      </c>
      <c r="J134" s="48" t="s">
        <v>146</v>
      </c>
      <c r="K134" s="48" t="s">
        <v>146</v>
      </c>
      <c r="L134" s="48" t="s">
        <v>72</v>
      </c>
      <c r="M134" s="48" t="s">
        <v>146</v>
      </c>
      <c r="N134" s="48" t="s">
        <v>146</v>
      </c>
      <c r="O134" s="48" t="s">
        <v>146</v>
      </c>
      <c r="P134" s="48" t="s">
        <v>146</v>
      </c>
      <c r="Q134" s="48" t="s">
        <v>72</v>
      </c>
      <c r="R134" s="48" t="s">
        <v>72</v>
      </c>
      <c r="S134" s="48" t="s">
        <v>72</v>
      </c>
      <c r="T134" s="48" t="s">
        <v>72</v>
      </c>
      <c r="U134" s="48" t="s">
        <v>72</v>
      </c>
      <c r="V134" s="48" t="s">
        <v>72</v>
      </c>
      <c r="W134" s="48" t="s">
        <v>146</v>
      </c>
      <c r="X134" s="48" t="s">
        <v>146</v>
      </c>
      <c r="Y134" s="48" t="s">
        <v>146</v>
      </c>
      <c r="Z134" s="48" t="s">
        <v>146</v>
      </c>
      <c r="AA134" s="48" t="s">
        <v>146</v>
      </c>
      <c r="AB134" s="48" t="s">
        <v>146</v>
      </c>
      <c r="AC134" s="48" t="s">
        <v>146</v>
      </c>
      <c r="AD134" s="48" t="s">
        <v>146</v>
      </c>
      <c r="AE134" s="49"/>
      <c r="AF134" s="50"/>
      <c r="AG134" s="50"/>
      <c r="AH134" s="50"/>
      <c r="AI134" s="50"/>
      <c r="AJ134" s="50"/>
      <c r="AK134" s="50"/>
      <c r="AL134" s="51" t="s">
        <v>160</v>
      </c>
    </row>
    <row r="135" spans="1:38" s="12" customFormat="1" ht="26.25" hidden="1" customHeight="1" x14ac:dyDescent="0.2">
      <c r="A135" s="45" t="s">
        <v>346</v>
      </c>
      <c r="B135" s="45" t="s">
        <v>373</v>
      </c>
      <c r="C135" s="46" t="s">
        <v>374</v>
      </c>
      <c r="D135" s="47"/>
      <c r="E135" s="48">
        <v>1.7114156977230007E-2</v>
      </c>
      <c r="F135" s="48">
        <v>3.4296907770000008E-3</v>
      </c>
      <c r="G135" s="48">
        <v>6.5164124763000006E-4</v>
      </c>
      <c r="H135" s="48">
        <v>6.5164124763000012E-3</v>
      </c>
      <c r="I135" s="48">
        <v>1.5810874481970005E-2</v>
      </c>
      <c r="J135" s="48">
        <v>1.6771187899530002E-2</v>
      </c>
      <c r="K135" s="48">
        <v>1.7079860069460006E-2</v>
      </c>
      <c r="L135" s="48" t="s">
        <v>72</v>
      </c>
      <c r="M135" s="48">
        <v>0.21565895605776003</v>
      </c>
      <c r="N135" s="48">
        <v>2.2978928205900006E-3</v>
      </c>
      <c r="O135" s="48">
        <v>2.4007835439000005E-4</v>
      </c>
      <c r="P135" s="48">
        <v>1.0426259962080002E-4</v>
      </c>
      <c r="Q135" s="48" t="s">
        <v>72</v>
      </c>
      <c r="R135" s="48" t="s">
        <v>72</v>
      </c>
      <c r="S135" s="48" t="s">
        <v>72</v>
      </c>
      <c r="T135" s="48" t="s">
        <v>72</v>
      </c>
      <c r="U135" s="48" t="s">
        <v>72</v>
      </c>
      <c r="V135" s="48" t="s">
        <v>72</v>
      </c>
      <c r="W135" s="48">
        <v>4.1156289324000013E-2</v>
      </c>
      <c r="X135" s="48">
        <v>9.6031341756000008E-3</v>
      </c>
      <c r="Y135" s="48">
        <v>2.1264082817400005E-2</v>
      </c>
      <c r="Z135" s="48">
        <v>5.1445361655000008E-3</v>
      </c>
      <c r="AA135" s="48" t="s">
        <v>99</v>
      </c>
      <c r="AB135" s="48">
        <v>3.6011753158500005E-2</v>
      </c>
      <c r="AC135" s="48">
        <v>8.2312578648000012E-3</v>
      </c>
      <c r="AD135" s="48" t="s">
        <v>113</v>
      </c>
      <c r="AE135" s="49"/>
      <c r="AF135" s="50"/>
      <c r="AG135" s="50"/>
      <c r="AH135" s="50"/>
      <c r="AI135" s="50"/>
      <c r="AJ135" s="50"/>
      <c r="AK135" s="50"/>
      <c r="AL135" s="51" t="s">
        <v>160</v>
      </c>
    </row>
    <row r="136" spans="1:38" s="12" customFormat="1" ht="26.25" hidden="1" customHeight="1" x14ac:dyDescent="0.2">
      <c r="A136" s="45" t="s">
        <v>346</v>
      </c>
      <c r="B136" s="45" t="s">
        <v>375</v>
      </c>
      <c r="C136" s="46" t="s">
        <v>376</v>
      </c>
      <c r="D136" s="47"/>
      <c r="E136" s="48" t="s">
        <v>113</v>
      </c>
      <c r="F136" s="48">
        <v>1.6068535413825004E-2</v>
      </c>
      <c r="G136" s="48" t="s">
        <v>113</v>
      </c>
      <c r="H136" s="48" t="s">
        <v>113</v>
      </c>
      <c r="I136" s="48" t="s">
        <v>113</v>
      </c>
      <c r="J136" s="48" t="s">
        <v>113</v>
      </c>
      <c r="K136" s="48" t="s">
        <v>113</v>
      </c>
      <c r="L136" s="48" t="s">
        <v>72</v>
      </c>
      <c r="M136" s="48" t="s">
        <v>113</v>
      </c>
      <c r="N136" s="48" t="s">
        <v>113</v>
      </c>
      <c r="O136" s="48" t="s">
        <v>113</v>
      </c>
      <c r="P136" s="48" t="s">
        <v>113</v>
      </c>
      <c r="Q136" s="48" t="s">
        <v>72</v>
      </c>
      <c r="R136" s="48" t="s">
        <v>72</v>
      </c>
      <c r="S136" s="48" t="s">
        <v>72</v>
      </c>
      <c r="T136" s="48" t="s">
        <v>72</v>
      </c>
      <c r="U136" s="48" t="s">
        <v>72</v>
      </c>
      <c r="V136" s="48" t="s">
        <v>72</v>
      </c>
      <c r="W136" s="48" t="s">
        <v>113</v>
      </c>
      <c r="X136" s="48" t="s">
        <v>113</v>
      </c>
      <c r="Y136" s="48" t="s">
        <v>113</v>
      </c>
      <c r="Z136" s="48" t="s">
        <v>113</v>
      </c>
      <c r="AA136" s="48" t="s">
        <v>113</v>
      </c>
      <c r="AB136" s="48" t="s">
        <v>113</v>
      </c>
      <c r="AC136" s="48" t="s">
        <v>113</v>
      </c>
      <c r="AD136" s="48" t="s">
        <v>113</v>
      </c>
      <c r="AE136" s="49"/>
      <c r="AF136" s="50"/>
      <c r="AG136" s="50"/>
      <c r="AH136" s="50"/>
      <c r="AI136" s="50"/>
      <c r="AJ136" s="50"/>
      <c r="AK136" s="50" t="s">
        <v>99</v>
      </c>
      <c r="AL136" s="51" t="s">
        <v>377</v>
      </c>
    </row>
    <row r="137" spans="1:38" s="12" customFormat="1" ht="26.25" hidden="1" customHeight="1" x14ac:dyDescent="0.2">
      <c r="A137" s="45" t="s">
        <v>346</v>
      </c>
      <c r="B137" s="45" t="s">
        <v>378</v>
      </c>
      <c r="C137" s="46" t="s">
        <v>379</v>
      </c>
      <c r="D137" s="47"/>
      <c r="E137" s="48" t="s">
        <v>113</v>
      </c>
      <c r="F137" s="48">
        <v>6.7909444625399986E-3</v>
      </c>
      <c r="G137" s="48" t="s">
        <v>113</v>
      </c>
      <c r="H137" s="48" t="s">
        <v>113</v>
      </c>
      <c r="I137" s="48" t="s">
        <v>113</v>
      </c>
      <c r="J137" s="48" t="s">
        <v>113</v>
      </c>
      <c r="K137" s="48" t="s">
        <v>113</v>
      </c>
      <c r="L137" s="48" t="s">
        <v>72</v>
      </c>
      <c r="M137" s="48" t="s">
        <v>113</v>
      </c>
      <c r="N137" s="48" t="s">
        <v>113</v>
      </c>
      <c r="O137" s="48" t="s">
        <v>113</v>
      </c>
      <c r="P137" s="48" t="s">
        <v>113</v>
      </c>
      <c r="Q137" s="48" t="s">
        <v>72</v>
      </c>
      <c r="R137" s="48" t="s">
        <v>72</v>
      </c>
      <c r="S137" s="48" t="s">
        <v>72</v>
      </c>
      <c r="T137" s="48" t="s">
        <v>72</v>
      </c>
      <c r="U137" s="48" t="s">
        <v>72</v>
      </c>
      <c r="V137" s="48" t="s">
        <v>72</v>
      </c>
      <c r="W137" s="48" t="s">
        <v>113</v>
      </c>
      <c r="X137" s="48" t="s">
        <v>113</v>
      </c>
      <c r="Y137" s="48" t="s">
        <v>113</v>
      </c>
      <c r="Z137" s="48" t="s">
        <v>113</v>
      </c>
      <c r="AA137" s="48" t="s">
        <v>113</v>
      </c>
      <c r="AB137" s="48" t="s">
        <v>113</v>
      </c>
      <c r="AC137" s="48" t="s">
        <v>113</v>
      </c>
      <c r="AD137" s="48" t="s">
        <v>113</v>
      </c>
      <c r="AE137" s="49"/>
      <c r="AF137" s="50"/>
      <c r="AG137" s="50"/>
      <c r="AH137" s="50"/>
      <c r="AI137" s="50"/>
      <c r="AJ137" s="50"/>
      <c r="AK137" s="50" t="s">
        <v>99</v>
      </c>
      <c r="AL137" s="51" t="s">
        <v>377</v>
      </c>
    </row>
    <row r="138" spans="1:38" s="12" customFormat="1" ht="26.25" hidden="1" customHeight="1" x14ac:dyDescent="0.2">
      <c r="A138" s="52" t="s">
        <v>346</v>
      </c>
      <c r="B138" s="52" t="s">
        <v>380</v>
      </c>
      <c r="C138" s="54" t="s">
        <v>381</v>
      </c>
      <c r="D138" s="57"/>
      <c r="E138" s="48" t="s">
        <v>146</v>
      </c>
      <c r="F138" s="48" t="s">
        <v>146</v>
      </c>
      <c r="G138" s="48" t="s">
        <v>146</v>
      </c>
      <c r="H138" s="48" t="s">
        <v>146</v>
      </c>
      <c r="I138" s="48" t="s">
        <v>146</v>
      </c>
      <c r="J138" s="48" t="s">
        <v>146</v>
      </c>
      <c r="K138" s="48" t="s">
        <v>146</v>
      </c>
      <c r="L138" s="48" t="s">
        <v>72</v>
      </c>
      <c r="M138" s="48" t="s">
        <v>146</v>
      </c>
      <c r="N138" s="48" t="s">
        <v>146</v>
      </c>
      <c r="O138" s="48" t="s">
        <v>146</v>
      </c>
      <c r="P138" s="48" t="s">
        <v>146</v>
      </c>
      <c r="Q138" s="48" t="s">
        <v>72</v>
      </c>
      <c r="R138" s="48" t="s">
        <v>72</v>
      </c>
      <c r="S138" s="48" t="s">
        <v>72</v>
      </c>
      <c r="T138" s="48" t="s">
        <v>72</v>
      </c>
      <c r="U138" s="48" t="s">
        <v>72</v>
      </c>
      <c r="V138" s="48" t="s">
        <v>72</v>
      </c>
      <c r="W138" s="48" t="s">
        <v>146</v>
      </c>
      <c r="X138" s="48" t="s">
        <v>146</v>
      </c>
      <c r="Y138" s="48" t="s">
        <v>146</v>
      </c>
      <c r="Z138" s="48" t="s">
        <v>146</v>
      </c>
      <c r="AA138" s="48" t="s">
        <v>146</v>
      </c>
      <c r="AB138" s="48" t="s">
        <v>146</v>
      </c>
      <c r="AC138" s="48" t="s">
        <v>146</v>
      </c>
      <c r="AD138" s="48" t="s">
        <v>146</v>
      </c>
      <c r="AE138" s="49"/>
      <c r="AF138" s="50"/>
      <c r="AG138" s="50"/>
      <c r="AH138" s="50"/>
      <c r="AI138" s="50"/>
      <c r="AJ138" s="50"/>
      <c r="AK138" s="50" t="s">
        <v>99</v>
      </c>
      <c r="AL138" s="51" t="s">
        <v>377</v>
      </c>
    </row>
    <row r="139" spans="1:38" s="12" customFormat="1" ht="26.25" hidden="1" customHeight="1" x14ac:dyDescent="0.2">
      <c r="A139" s="52" t="s">
        <v>346</v>
      </c>
      <c r="B139" s="52" t="s">
        <v>382</v>
      </c>
      <c r="C139" s="54" t="s">
        <v>383</v>
      </c>
      <c r="D139" s="57"/>
      <c r="E139" s="48" t="s">
        <v>99</v>
      </c>
      <c r="F139" s="48" t="s">
        <v>99</v>
      </c>
      <c r="G139" s="48" t="s">
        <v>99</v>
      </c>
      <c r="H139" s="48" t="s">
        <v>113</v>
      </c>
      <c r="I139" s="48">
        <v>0.24422294288201157</v>
      </c>
      <c r="J139" s="48">
        <v>0.24422294288201157</v>
      </c>
      <c r="K139" s="48">
        <v>0.24422294288201157</v>
      </c>
      <c r="L139" s="48" t="s">
        <v>72</v>
      </c>
      <c r="M139" s="48" t="s">
        <v>99</v>
      </c>
      <c r="N139" s="48">
        <v>7.0536856531766101E-4</v>
      </c>
      <c r="O139" s="48">
        <v>1.4221501333878887E-3</v>
      </c>
      <c r="P139" s="48">
        <v>1.4221501333878887E-3</v>
      </c>
      <c r="Q139" s="48" t="s">
        <v>72</v>
      </c>
      <c r="R139" s="48" t="s">
        <v>72</v>
      </c>
      <c r="S139" s="48" t="s">
        <v>72</v>
      </c>
      <c r="T139" s="48" t="s">
        <v>72</v>
      </c>
      <c r="U139" s="48" t="s">
        <v>72</v>
      </c>
      <c r="V139" s="48" t="s">
        <v>72</v>
      </c>
      <c r="W139" s="48">
        <v>2.4812668415414372</v>
      </c>
      <c r="X139" s="48" t="s">
        <v>99</v>
      </c>
      <c r="Y139" s="48" t="s">
        <v>99</v>
      </c>
      <c r="Z139" s="48" t="s">
        <v>99</v>
      </c>
      <c r="AA139" s="48" t="s">
        <v>99</v>
      </c>
      <c r="AB139" s="48" t="s">
        <v>99</v>
      </c>
      <c r="AC139" s="48" t="s">
        <v>99</v>
      </c>
      <c r="AD139" s="48" t="s">
        <v>99</v>
      </c>
      <c r="AE139" s="49"/>
      <c r="AF139" s="50"/>
      <c r="AG139" s="50"/>
      <c r="AH139" s="50"/>
      <c r="AI139" s="50"/>
      <c r="AJ139" s="50"/>
      <c r="AK139" s="50"/>
      <c r="AL139" s="51" t="s">
        <v>160</v>
      </c>
    </row>
    <row r="140" spans="1:38" s="12" customFormat="1" ht="26.25" hidden="1" customHeight="1" x14ac:dyDescent="0.2">
      <c r="A140" s="45" t="s">
        <v>384</v>
      </c>
      <c r="B140" s="52" t="s">
        <v>385</v>
      </c>
      <c r="C140" s="46" t="s">
        <v>386</v>
      </c>
      <c r="D140" s="47"/>
      <c r="E140" s="48" t="s">
        <v>146</v>
      </c>
      <c r="F140" s="48" t="s">
        <v>146</v>
      </c>
      <c r="G140" s="48" t="s">
        <v>146</v>
      </c>
      <c r="H140" s="48" t="s">
        <v>146</v>
      </c>
      <c r="I140" s="48" t="s">
        <v>146</v>
      </c>
      <c r="J140" s="48" t="s">
        <v>146</v>
      </c>
      <c r="K140" s="48" t="s">
        <v>146</v>
      </c>
      <c r="L140" s="48" t="s">
        <v>72</v>
      </c>
      <c r="M140" s="48" t="s">
        <v>146</v>
      </c>
      <c r="N140" s="48" t="s">
        <v>146</v>
      </c>
      <c r="O140" s="48" t="s">
        <v>146</v>
      </c>
      <c r="P140" s="48" t="s">
        <v>146</v>
      </c>
      <c r="Q140" s="48" t="s">
        <v>72</v>
      </c>
      <c r="R140" s="48" t="s">
        <v>72</v>
      </c>
      <c r="S140" s="48" t="s">
        <v>72</v>
      </c>
      <c r="T140" s="48" t="s">
        <v>72</v>
      </c>
      <c r="U140" s="48" t="s">
        <v>72</v>
      </c>
      <c r="V140" s="48" t="s">
        <v>72</v>
      </c>
      <c r="W140" s="48" t="s">
        <v>146</v>
      </c>
      <c r="X140" s="48" t="s">
        <v>146</v>
      </c>
      <c r="Y140" s="48" t="s">
        <v>146</v>
      </c>
      <c r="Z140" s="48" t="s">
        <v>146</v>
      </c>
      <c r="AA140" s="48" t="s">
        <v>146</v>
      </c>
      <c r="AB140" s="48" t="s">
        <v>146</v>
      </c>
      <c r="AC140" s="48" t="s">
        <v>146</v>
      </c>
      <c r="AD140" s="48" t="s">
        <v>146</v>
      </c>
      <c r="AE140" s="49"/>
      <c r="AF140" s="50"/>
      <c r="AG140" s="50"/>
      <c r="AH140" s="50"/>
      <c r="AI140" s="50"/>
      <c r="AJ140" s="50"/>
      <c r="AK140" s="50"/>
      <c r="AL140" s="51" t="s">
        <v>160</v>
      </c>
    </row>
    <row r="141" spans="1:38" s="73" customFormat="1" ht="37.5" hidden="1" customHeight="1" x14ac:dyDescent="0.2">
      <c r="A141" s="67"/>
      <c r="B141" s="68" t="s">
        <v>387</v>
      </c>
      <c r="C141" s="69" t="s">
        <v>388</v>
      </c>
      <c r="D141" s="67" t="s">
        <v>389</v>
      </c>
      <c r="E141" s="70">
        <f t="shared" ref="E141:K141" si="0">SUM(E14:E140)</f>
        <v>167.24348052928357</v>
      </c>
      <c r="F141" s="70">
        <f t="shared" si="0"/>
        <v>112.72222915809921</v>
      </c>
      <c r="G141" s="70">
        <f t="shared" si="0"/>
        <v>12.79221116989144</v>
      </c>
      <c r="H141" s="70">
        <f t="shared" si="0"/>
        <v>67.884888722428983</v>
      </c>
      <c r="I141" s="70">
        <f t="shared" si="0"/>
        <v>15.327812030028582</v>
      </c>
      <c r="J141" s="70">
        <f t="shared" si="0"/>
        <v>29.166808200674357</v>
      </c>
      <c r="K141" s="70">
        <f t="shared" si="0"/>
        <v>46.668199941306838</v>
      </c>
      <c r="L141" s="70" t="s">
        <v>72</v>
      </c>
      <c r="M141" s="70">
        <f>SUM(M14:M140)</f>
        <v>528.54320242964457</v>
      </c>
      <c r="N141" s="70">
        <f>SUM(N14:N140)</f>
        <v>14.171990689403584</v>
      </c>
      <c r="O141" s="70">
        <f>SUM(O14:O140)</f>
        <v>0.92966041396520394</v>
      </c>
      <c r="P141" s="70">
        <f>SUM(P14:P140)</f>
        <v>1.0667981642253554</v>
      </c>
      <c r="Q141" s="70" t="s">
        <v>72</v>
      </c>
      <c r="R141" s="70" t="s">
        <v>72</v>
      </c>
      <c r="S141" s="70" t="s">
        <v>72</v>
      </c>
      <c r="T141" s="70" t="s">
        <v>72</v>
      </c>
      <c r="U141" s="70" t="s">
        <v>72</v>
      </c>
      <c r="V141" s="70" t="s">
        <v>72</v>
      </c>
      <c r="W141" s="70">
        <f t="shared" ref="W141:AD141" si="1">SUM(W14:W140)</f>
        <v>37.426675979927452</v>
      </c>
      <c r="X141" s="70">
        <f t="shared" si="1"/>
        <v>2.1686368488508641</v>
      </c>
      <c r="Y141" s="70">
        <f t="shared" si="1"/>
        <v>2.42971414124704</v>
      </c>
      <c r="Z141" s="70">
        <f t="shared" si="1"/>
        <v>0.98339888128932473</v>
      </c>
      <c r="AA141" s="70">
        <f t="shared" si="1"/>
        <v>1.2494328496931113</v>
      </c>
      <c r="AB141" s="70">
        <f t="shared" si="1"/>
        <v>6.8317317210803408</v>
      </c>
      <c r="AC141" s="70">
        <f t="shared" si="1"/>
        <v>18.081446127652033</v>
      </c>
      <c r="AD141" s="70">
        <f t="shared" si="1"/>
        <v>4.2350324464220828</v>
      </c>
      <c r="AE141" s="49"/>
      <c r="AF141" s="71">
        <v>435770.62699810282</v>
      </c>
      <c r="AG141" s="71">
        <v>30457.67490214371</v>
      </c>
      <c r="AH141" s="71">
        <v>314212.31235339696</v>
      </c>
      <c r="AI141" s="71">
        <v>230679.35002041806</v>
      </c>
      <c r="AJ141" s="71">
        <v>35679.549095336348</v>
      </c>
      <c r="AK141" s="71"/>
      <c r="AL141" s="72"/>
    </row>
    <row r="142" spans="1:38" s="83" customFormat="1" ht="15" hidden="1" customHeight="1" x14ac:dyDescent="0.25">
      <c r="A142" s="74"/>
      <c r="B142" s="75"/>
      <c r="C142" s="76"/>
      <c r="D142" s="77"/>
      <c r="E142" s="78"/>
      <c r="F142" s="78"/>
      <c r="G142" s="78"/>
      <c r="H142" s="78"/>
      <c r="I142" s="78"/>
      <c r="J142" s="79"/>
      <c r="K142" s="79"/>
      <c r="L142" s="79"/>
      <c r="M142" s="79"/>
      <c r="N142" s="79"/>
      <c r="O142" s="80"/>
      <c r="P142" s="80"/>
      <c r="Q142" s="80"/>
      <c r="R142" s="80"/>
      <c r="S142" s="80"/>
      <c r="T142" s="80"/>
      <c r="U142" s="80"/>
      <c r="V142" s="80"/>
      <c r="W142" s="80"/>
      <c r="X142" s="80"/>
      <c r="Y142" s="80"/>
      <c r="Z142" s="80"/>
      <c r="AA142" s="80"/>
      <c r="AB142" s="80"/>
      <c r="AC142" s="80"/>
      <c r="AD142" s="80"/>
      <c r="AE142" s="81"/>
      <c r="AF142" s="82"/>
      <c r="AG142" s="82"/>
      <c r="AH142" s="82"/>
      <c r="AI142" s="82"/>
      <c r="AJ142" s="82"/>
      <c r="AK142" s="82"/>
      <c r="AL142" s="75"/>
    </row>
    <row r="143" spans="1:38" s="27" customFormat="1" ht="26.25" hidden="1" customHeight="1" x14ac:dyDescent="0.2">
      <c r="A143" s="84"/>
      <c r="B143" s="85" t="s">
        <v>390</v>
      </c>
      <c r="C143" s="86" t="s">
        <v>391</v>
      </c>
      <c r="D143" s="87" t="s">
        <v>392</v>
      </c>
      <c r="E143" s="48">
        <v>46.925196051470557</v>
      </c>
      <c r="F143" s="48">
        <v>2.1772502233876794</v>
      </c>
      <c r="G143" s="48">
        <v>6.2456659422753712E-2</v>
      </c>
      <c r="H143" s="48">
        <v>0.74716585412270531</v>
      </c>
      <c r="I143" s="48">
        <v>0.81517787236507777</v>
      </c>
      <c r="J143" s="48">
        <v>0.81517787236507777</v>
      </c>
      <c r="K143" s="48">
        <v>0.81517787236507777</v>
      </c>
      <c r="L143" s="48" t="s">
        <v>72</v>
      </c>
      <c r="M143" s="48">
        <v>35.11399337907288</v>
      </c>
      <c r="N143" s="48">
        <v>6.4450669243839784E-3</v>
      </c>
      <c r="O143" s="48">
        <v>2.9095246280670811E-3</v>
      </c>
      <c r="P143" s="48">
        <v>1.0183336198234783E-3</v>
      </c>
      <c r="Q143" s="48" t="s">
        <v>72</v>
      </c>
      <c r="R143" s="48" t="s">
        <v>72</v>
      </c>
      <c r="S143" s="48" t="s">
        <v>72</v>
      </c>
      <c r="T143" s="48" t="s">
        <v>72</v>
      </c>
      <c r="U143" s="48" t="s">
        <v>72</v>
      </c>
      <c r="V143" s="48" t="s">
        <v>72</v>
      </c>
      <c r="W143" s="48">
        <v>0.63340188403952891</v>
      </c>
      <c r="X143" s="48">
        <v>3.7467863990546399E-2</v>
      </c>
      <c r="Y143" s="48">
        <v>3.7211497348772458E-2</v>
      </c>
      <c r="Z143" s="48">
        <v>1.5849126787095526E-2</v>
      </c>
      <c r="AA143" s="48">
        <v>4.2084667808253345E-2</v>
      </c>
      <c r="AB143" s="48">
        <v>0.13261315593466766</v>
      </c>
      <c r="AC143" s="48">
        <v>0.11861570775486323</v>
      </c>
      <c r="AD143" s="48">
        <v>2.8288614950947689E-4</v>
      </c>
      <c r="AE143" s="49"/>
      <c r="AF143" s="88"/>
      <c r="AG143" s="88"/>
      <c r="AH143" s="88"/>
      <c r="AI143" s="88"/>
      <c r="AJ143" s="88"/>
      <c r="AK143" s="88"/>
      <c r="AL143" s="85" t="s">
        <v>68</v>
      </c>
    </row>
    <row r="144" spans="1:38" s="27" customFormat="1" ht="26.25" hidden="1" customHeight="1" x14ac:dyDescent="0.2">
      <c r="A144" s="84"/>
      <c r="B144" s="85" t="s">
        <v>393</v>
      </c>
      <c r="C144" s="86" t="s">
        <v>394</v>
      </c>
      <c r="D144" s="87" t="s">
        <v>392</v>
      </c>
      <c r="E144" s="48">
        <v>10.429246900022477</v>
      </c>
      <c r="F144" s="48">
        <v>0.101430339223245</v>
      </c>
      <c r="G144" s="48">
        <v>1.0647485731830041E-2</v>
      </c>
      <c r="H144" s="48">
        <v>1.8876987396785623E-2</v>
      </c>
      <c r="I144" s="48">
        <v>0.22193995303151945</v>
      </c>
      <c r="J144" s="48">
        <v>0.22193995303151945</v>
      </c>
      <c r="K144" s="48">
        <v>0.22193995303151945</v>
      </c>
      <c r="L144" s="48" t="s">
        <v>72</v>
      </c>
      <c r="M144" s="48">
        <v>2.9690070135938322</v>
      </c>
      <c r="N144" s="48">
        <v>4.4965643772336509E-4</v>
      </c>
      <c r="O144" s="48">
        <v>4.0606444200239538E-4</v>
      </c>
      <c r="P144" s="48">
        <v>1.4212255470083841E-4</v>
      </c>
      <c r="Q144" s="48" t="s">
        <v>72</v>
      </c>
      <c r="R144" s="48" t="s">
        <v>72</v>
      </c>
      <c r="S144" s="48" t="s">
        <v>72</v>
      </c>
      <c r="T144" s="48" t="s">
        <v>72</v>
      </c>
      <c r="U144" s="48" t="s">
        <v>72</v>
      </c>
      <c r="V144" s="48" t="s">
        <v>72</v>
      </c>
      <c r="W144" s="48">
        <v>8.9699254929177255E-2</v>
      </c>
      <c r="X144" s="48">
        <v>4.7282901909055748E-3</v>
      </c>
      <c r="Y144" s="48">
        <v>4.5810744095589571E-3</v>
      </c>
      <c r="Z144" s="48">
        <v>1.6731100161082226E-3</v>
      </c>
      <c r="AA144" s="48">
        <v>5.2002633560017282E-3</v>
      </c>
      <c r="AB144" s="48">
        <v>1.6182737972574482E-2</v>
      </c>
      <c r="AC144" s="48">
        <v>1.7939850985835455E-2</v>
      </c>
      <c r="AD144" s="48">
        <v>6.7307485029888497E-5</v>
      </c>
      <c r="AE144" s="49"/>
      <c r="AF144" s="88"/>
      <c r="AG144" s="88"/>
      <c r="AH144" s="88"/>
      <c r="AI144" s="88"/>
      <c r="AJ144" s="88"/>
      <c r="AK144" s="88"/>
      <c r="AL144" s="85" t="s">
        <v>68</v>
      </c>
    </row>
    <row r="145" spans="1:38" s="27" customFormat="1" ht="26.25" hidden="1" customHeight="1" x14ac:dyDescent="0.2">
      <c r="A145" s="84"/>
      <c r="B145" s="85" t="s">
        <v>395</v>
      </c>
      <c r="C145" s="86" t="s">
        <v>396</v>
      </c>
      <c r="D145" s="87" t="s">
        <v>392</v>
      </c>
      <c r="E145" s="48">
        <v>14.891480647548081</v>
      </c>
      <c r="F145" s="48">
        <v>0.29063186075010378</v>
      </c>
      <c r="G145" s="48">
        <v>2.7540490308222837E-2</v>
      </c>
      <c r="H145" s="48">
        <v>6.3164103375511066E-2</v>
      </c>
      <c r="I145" s="48">
        <v>0.20438079658181763</v>
      </c>
      <c r="J145" s="48">
        <v>0.20438079658181763</v>
      </c>
      <c r="K145" s="48">
        <v>0.20438079658181763</v>
      </c>
      <c r="L145" s="48" t="s">
        <v>72</v>
      </c>
      <c r="M145" s="48">
        <v>8.3122261591722175</v>
      </c>
      <c r="N145" s="48">
        <v>1.021485058232856E-3</v>
      </c>
      <c r="O145" s="48">
        <v>1.0214823124627022E-3</v>
      </c>
      <c r="P145" s="48">
        <v>3.5751880936194587E-4</v>
      </c>
      <c r="Q145" s="48" t="s">
        <v>72</v>
      </c>
      <c r="R145" s="48" t="s">
        <v>72</v>
      </c>
      <c r="S145" s="48" t="s">
        <v>72</v>
      </c>
      <c r="T145" s="48" t="s">
        <v>72</v>
      </c>
      <c r="U145" s="48" t="s">
        <v>72</v>
      </c>
      <c r="V145" s="48" t="s">
        <v>72</v>
      </c>
      <c r="W145" s="48">
        <v>0.82797624595548081</v>
      </c>
      <c r="X145" s="48">
        <v>5.2247833054658646E-3</v>
      </c>
      <c r="Y145" s="48">
        <v>3.1536716888805327E-2</v>
      </c>
      <c r="Z145" s="48">
        <v>3.5230888891939732E-2</v>
      </c>
      <c r="AA145" s="48">
        <v>8.1204578364275359E-3</v>
      </c>
      <c r="AB145" s="48">
        <v>8.0112846922638481E-2</v>
      </c>
      <c r="AC145" s="48">
        <v>0.11301707781970205</v>
      </c>
      <c r="AD145" s="48">
        <v>9.3928719026907607E-6</v>
      </c>
      <c r="AE145" s="49"/>
      <c r="AF145" s="88"/>
      <c r="AG145" s="88"/>
      <c r="AH145" s="88"/>
      <c r="AI145" s="88"/>
      <c r="AJ145" s="88"/>
      <c r="AK145" s="88"/>
      <c r="AL145" s="85" t="s">
        <v>68</v>
      </c>
    </row>
    <row r="146" spans="1:38" s="27" customFormat="1" ht="26.25" hidden="1" customHeight="1" x14ac:dyDescent="0.2">
      <c r="A146" s="84"/>
      <c r="B146" s="85" t="s">
        <v>397</v>
      </c>
      <c r="C146" s="86" t="s">
        <v>398</v>
      </c>
      <c r="D146" s="87" t="s">
        <v>392</v>
      </c>
      <c r="E146" s="48">
        <v>0.2333131987921272</v>
      </c>
      <c r="F146" s="48">
        <v>1.6675643344572659</v>
      </c>
      <c r="G146" s="48">
        <v>5.6193606047210158E-4</v>
      </c>
      <c r="H146" s="48">
        <v>2.8801121214367129E-3</v>
      </c>
      <c r="I146" s="48">
        <v>9.793382815134935E-2</v>
      </c>
      <c r="J146" s="48">
        <v>9.793382815134935E-2</v>
      </c>
      <c r="K146" s="48">
        <v>9.793382815134935E-2</v>
      </c>
      <c r="L146" s="48" t="s">
        <v>72</v>
      </c>
      <c r="M146" s="48">
        <v>6.6240029373180667</v>
      </c>
      <c r="N146" s="48">
        <v>2.2400329288271042E-4</v>
      </c>
      <c r="O146" s="48">
        <v>4.4800658576542081E-5</v>
      </c>
      <c r="P146" s="48">
        <v>1.5680230501789729E-5</v>
      </c>
      <c r="Q146" s="48" t="s">
        <v>72</v>
      </c>
      <c r="R146" s="48" t="s">
        <v>72</v>
      </c>
      <c r="S146" s="48" t="s">
        <v>72</v>
      </c>
      <c r="T146" s="48" t="s">
        <v>72</v>
      </c>
      <c r="U146" s="48" t="s">
        <v>72</v>
      </c>
      <c r="V146" s="48" t="s">
        <v>72</v>
      </c>
      <c r="W146" s="48">
        <v>1.2023452655174679E-2</v>
      </c>
      <c r="X146" s="48">
        <v>5.4180458839993761E-4</v>
      </c>
      <c r="Y146" s="48">
        <v>6.3602110727186106E-4</v>
      </c>
      <c r="Z146" s="48">
        <v>4.3320391901914264E-4</v>
      </c>
      <c r="AA146" s="48">
        <v>6.9499631466612749E-4</v>
      </c>
      <c r="AB146" s="48">
        <v>2.3060259293570693E-3</v>
      </c>
      <c r="AC146" s="48">
        <v>2.4046905310349353E-3</v>
      </c>
      <c r="AD146" s="48">
        <v>7.8311802426873323E-6</v>
      </c>
      <c r="AE146" s="49"/>
      <c r="AF146" s="88"/>
      <c r="AG146" s="88"/>
      <c r="AH146" s="88"/>
      <c r="AI146" s="88"/>
      <c r="AJ146" s="88"/>
      <c r="AK146" s="88"/>
      <c r="AL146" s="85" t="s">
        <v>68</v>
      </c>
    </row>
    <row r="147" spans="1:38" s="27" customFormat="1" ht="26.25" hidden="1" customHeight="1" x14ac:dyDescent="0.2">
      <c r="A147" s="84"/>
      <c r="B147" s="85" t="s">
        <v>399</v>
      </c>
      <c r="C147" s="86" t="s">
        <v>400</v>
      </c>
      <c r="D147" s="87" t="s">
        <v>392</v>
      </c>
      <c r="E147" s="48" t="s">
        <v>113</v>
      </c>
      <c r="F147" s="48">
        <v>0.39878321376213627</v>
      </c>
      <c r="G147" s="48" t="s">
        <v>113</v>
      </c>
      <c r="H147" s="48" t="s">
        <v>113</v>
      </c>
      <c r="I147" s="48" t="s">
        <v>113</v>
      </c>
      <c r="J147" s="48" t="s">
        <v>113</v>
      </c>
      <c r="K147" s="48" t="s">
        <v>113</v>
      </c>
      <c r="L147" s="48" t="s">
        <v>72</v>
      </c>
      <c r="M147" s="48" t="s">
        <v>113</v>
      </c>
      <c r="N147" s="48" t="s">
        <v>113</v>
      </c>
      <c r="O147" s="48" t="s">
        <v>113</v>
      </c>
      <c r="P147" s="48" t="s">
        <v>113</v>
      </c>
      <c r="Q147" s="48" t="s">
        <v>72</v>
      </c>
      <c r="R147" s="48" t="s">
        <v>72</v>
      </c>
      <c r="S147" s="48" t="s">
        <v>72</v>
      </c>
      <c r="T147" s="48" t="s">
        <v>72</v>
      </c>
      <c r="U147" s="48" t="s">
        <v>72</v>
      </c>
      <c r="V147" s="48" t="s">
        <v>72</v>
      </c>
      <c r="W147" s="48" t="s">
        <v>113</v>
      </c>
      <c r="X147" s="48" t="s">
        <v>113</v>
      </c>
      <c r="Y147" s="48" t="s">
        <v>113</v>
      </c>
      <c r="Z147" s="48" t="s">
        <v>113</v>
      </c>
      <c r="AA147" s="48" t="s">
        <v>113</v>
      </c>
      <c r="AB147" s="48" t="s">
        <v>113</v>
      </c>
      <c r="AC147" s="48" t="s">
        <v>113</v>
      </c>
      <c r="AD147" s="48" t="s">
        <v>113</v>
      </c>
      <c r="AE147" s="49"/>
      <c r="AF147" s="88"/>
      <c r="AG147" s="88"/>
      <c r="AH147" s="88"/>
      <c r="AI147" s="88"/>
      <c r="AJ147" s="88"/>
      <c r="AK147" s="88"/>
      <c r="AL147" s="85" t="s">
        <v>68</v>
      </c>
    </row>
    <row r="148" spans="1:38" s="27" customFormat="1" ht="26.25" hidden="1" customHeight="1" x14ac:dyDescent="0.2">
      <c r="A148" s="84"/>
      <c r="B148" s="85" t="s">
        <v>401</v>
      </c>
      <c r="C148" s="86" t="s">
        <v>402</v>
      </c>
      <c r="D148" s="87" t="s">
        <v>392</v>
      </c>
      <c r="E148" s="48" t="s">
        <v>113</v>
      </c>
      <c r="F148" s="48" t="s">
        <v>113</v>
      </c>
      <c r="G148" s="48" t="s">
        <v>113</v>
      </c>
      <c r="H148" s="48" t="s">
        <v>113</v>
      </c>
      <c r="I148" s="48">
        <v>0.75631585228505505</v>
      </c>
      <c r="J148" s="48">
        <v>1.3952392916003173</v>
      </c>
      <c r="K148" s="48">
        <v>1.8539256904072638</v>
      </c>
      <c r="L148" s="48" t="s">
        <v>72</v>
      </c>
      <c r="M148" s="48" t="s">
        <v>113</v>
      </c>
      <c r="N148" s="48">
        <v>4.60378601837074</v>
      </c>
      <c r="O148" s="48">
        <v>2.1407622786643321E-2</v>
      </c>
      <c r="P148" s="48" t="s">
        <v>113</v>
      </c>
      <c r="Q148" s="48" t="s">
        <v>72</v>
      </c>
      <c r="R148" s="48" t="s">
        <v>72</v>
      </c>
      <c r="S148" s="48" t="s">
        <v>72</v>
      </c>
      <c r="T148" s="48" t="s">
        <v>72</v>
      </c>
      <c r="U148" s="48" t="s">
        <v>72</v>
      </c>
      <c r="V148" s="48" t="s">
        <v>72</v>
      </c>
      <c r="W148" s="48" t="s">
        <v>113</v>
      </c>
      <c r="X148" s="48">
        <v>1.936890462313991E-3</v>
      </c>
      <c r="Y148" s="48">
        <v>1.936890462313991E-3</v>
      </c>
      <c r="Z148" s="48">
        <v>1.936890462313991E-3</v>
      </c>
      <c r="AA148" s="48">
        <v>1.936890462313991E-3</v>
      </c>
      <c r="AB148" s="48">
        <v>7.7475618492559642E-3</v>
      </c>
      <c r="AC148" s="48" t="s">
        <v>113</v>
      </c>
      <c r="AD148" s="48" t="s">
        <v>113</v>
      </c>
      <c r="AE148" s="49"/>
      <c r="AF148" s="88"/>
      <c r="AG148" s="88"/>
      <c r="AH148" s="88"/>
      <c r="AI148" s="88"/>
      <c r="AJ148" s="88"/>
      <c r="AK148" s="88"/>
      <c r="AL148" s="85" t="s">
        <v>117</v>
      </c>
    </row>
    <row r="149" spans="1:38" s="27" customFormat="1" ht="26.25" hidden="1" customHeight="1" x14ac:dyDescent="0.2">
      <c r="A149" s="84"/>
      <c r="B149" s="85" t="s">
        <v>403</v>
      </c>
      <c r="C149" s="86" t="s">
        <v>404</v>
      </c>
      <c r="D149" s="87" t="s">
        <v>392</v>
      </c>
      <c r="E149" s="48" t="s">
        <v>113</v>
      </c>
      <c r="F149" s="48" t="s">
        <v>113</v>
      </c>
      <c r="G149" s="48" t="s">
        <v>113</v>
      </c>
      <c r="H149" s="48" t="s">
        <v>113</v>
      </c>
      <c r="I149" s="48">
        <v>0.41893085094233984</v>
      </c>
      <c r="J149" s="48">
        <v>0.77579787211544193</v>
      </c>
      <c r="K149" s="48">
        <v>1.5515957442308859</v>
      </c>
      <c r="L149" s="48" t="s">
        <v>72</v>
      </c>
      <c r="M149" s="48" t="s">
        <v>113</v>
      </c>
      <c r="N149" s="48" t="s">
        <v>113</v>
      </c>
      <c r="O149" s="48" t="s">
        <v>113</v>
      </c>
      <c r="P149" s="48" t="s">
        <v>113</v>
      </c>
      <c r="Q149" s="48" t="s">
        <v>72</v>
      </c>
      <c r="R149" s="48" t="s">
        <v>72</v>
      </c>
      <c r="S149" s="48" t="s">
        <v>72</v>
      </c>
      <c r="T149" s="48" t="s">
        <v>72</v>
      </c>
      <c r="U149" s="48" t="s">
        <v>72</v>
      </c>
      <c r="V149" s="48" t="s">
        <v>72</v>
      </c>
      <c r="W149" s="48" t="s">
        <v>113</v>
      </c>
      <c r="X149" s="48" t="s">
        <v>113</v>
      </c>
      <c r="Y149" s="48" t="s">
        <v>113</v>
      </c>
      <c r="Z149" s="48" t="s">
        <v>113</v>
      </c>
      <c r="AA149" s="48" t="s">
        <v>113</v>
      </c>
      <c r="AB149" s="48" t="s">
        <v>113</v>
      </c>
      <c r="AC149" s="48" t="s">
        <v>113</v>
      </c>
      <c r="AD149" s="48" t="s">
        <v>113</v>
      </c>
      <c r="AE149" s="49"/>
      <c r="AF149" s="88"/>
      <c r="AG149" s="88"/>
      <c r="AH149" s="88"/>
      <c r="AI149" s="88"/>
      <c r="AJ149" s="88"/>
      <c r="AK149" s="88"/>
      <c r="AL149" s="85" t="s">
        <v>117</v>
      </c>
    </row>
    <row r="150" spans="1:38" s="12" customFormat="1" ht="15" hidden="1" customHeight="1" x14ac:dyDescent="0.25">
      <c r="A150" s="89"/>
      <c r="B150" s="90"/>
      <c r="C150" s="90"/>
      <c r="D150" s="77"/>
      <c r="E150" s="78"/>
      <c r="F150" s="78"/>
      <c r="G150" s="78"/>
      <c r="H150" s="78"/>
      <c r="I150" s="78"/>
      <c r="J150" s="79"/>
      <c r="K150" s="79"/>
      <c r="L150" s="79"/>
      <c r="M150" s="79"/>
      <c r="N150" s="79"/>
      <c r="O150" s="91"/>
      <c r="P150" s="91"/>
      <c r="Q150" s="91"/>
      <c r="R150" s="91"/>
      <c r="S150" s="91"/>
      <c r="T150" s="91"/>
      <c r="U150" s="91"/>
      <c r="V150" s="91"/>
      <c r="W150" s="91"/>
      <c r="X150" s="91"/>
      <c r="Y150" s="91"/>
      <c r="Z150" s="91"/>
      <c r="AA150" s="91"/>
      <c r="AB150" s="91"/>
      <c r="AC150" s="91"/>
      <c r="AD150" s="91"/>
      <c r="AE150" s="49"/>
      <c r="AF150" s="77"/>
      <c r="AG150" s="77"/>
      <c r="AH150" s="77"/>
      <c r="AI150" s="77"/>
      <c r="AJ150" s="77"/>
      <c r="AK150" s="77"/>
      <c r="AL150" s="92"/>
    </row>
    <row r="151" spans="1:38" s="12" customFormat="1" ht="26.25" hidden="1" customHeight="1" x14ac:dyDescent="0.2">
      <c r="A151" s="93"/>
      <c r="B151" s="94" t="s">
        <v>405</v>
      </c>
      <c r="C151" s="95" t="s">
        <v>406</v>
      </c>
      <c r="D151" s="93"/>
      <c r="E151" s="96"/>
      <c r="F151" s="96"/>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49"/>
      <c r="AF151" s="97"/>
      <c r="AG151" s="97"/>
      <c r="AH151" s="97"/>
      <c r="AI151" s="97"/>
      <c r="AJ151" s="97"/>
      <c r="AK151" s="97"/>
      <c r="AL151" s="94"/>
    </row>
    <row r="152" spans="1:38" s="12" customFormat="1" ht="37.5" hidden="1" customHeight="1" x14ac:dyDescent="0.2">
      <c r="A152" s="98"/>
      <c r="B152" s="99" t="s">
        <v>407</v>
      </c>
      <c r="C152" s="100" t="s">
        <v>408</v>
      </c>
      <c r="D152" s="98" t="s">
        <v>409</v>
      </c>
      <c r="E152" s="101">
        <f t="shared" ref="E152:AD152" si="2">E141</f>
        <v>167.24348052928357</v>
      </c>
      <c r="F152" s="101">
        <f t="shared" si="2"/>
        <v>112.72222915809921</v>
      </c>
      <c r="G152" s="101">
        <f t="shared" si="2"/>
        <v>12.79221116989144</v>
      </c>
      <c r="H152" s="101">
        <f t="shared" si="2"/>
        <v>67.884888722428983</v>
      </c>
      <c r="I152" s="101">
        <f t="shared" si="2"/>
        <v>15.327812030028582</v>
      </c>
      <c r="J152" s="101">
        <f t="shared" si="2"/>
        <v>29.166808200674357</v>
      </c>
      <c r="K152" s="101">
        <f t="shared" si="2"/>
        <v>46.668199941306838</v>
      </c>
      <c r="L152" s="101" t="str">
        <f t="shared" si="2"/>
        <v>NR</v>
      </c>
      <c r="M152" s="101">
        <f t="shared" si="2"/>
        <v>528.54320242964457</v>
      </c>
      <c r="N152" s="101">
        <f t="shared" si="2"/>
        <v>14.171990689403584</v>
      </c>
      <c r="O152" s="101">
        <f t="shared" si="2"/>
        <v>0.92966041396520394</v>
      </c>
      <c r="P152" s="101">
        <f t="shared" si="2"/>
        <v>1.0667981642253554</v>
      </c>
      <c r="Q152" s="101" t="str">
        <f t="shared" si="2"/>
        <v>NR</v>
      </c>
      <c r="R152" s="101" t="str">
        <f t="shared" si="2"/>
        <v>NR</v>
      </c>
      <c r="S152" s="101" t="str">
        <f t="shared" si="2"/>
        <v>NR</v>
      </c>
      <c r="T152" s="101" t="str">
        <f t="shared" si="2"/>
        <v>NR</v>
      </c>
      <c r="U152" s="101" t="str">
        <f t="shared" si="2"/>
        <v>NR</v>
      </c>
      <c r="V152" s="101" t="str">
        <f t="shared" si="2"/>
        <v>NR</v>
      </c>
      <c r="W152" s="101">
        <f t="shared" si="2"/>
        <v>37.426675979927452</v>
      </c>
      <c r="X152" s="101">
        <f t="shared" si="2"/>
        <v>2.1686368488508641</v>
      </c>
      <c r="Y152" s="101">
        <f t="shared" si="2"/>
        <v>2.42971414124704</v>
      </c>
      <c r="Z152" s="101">
        <f t="shared" si="2"/>
        <v>0.98339888128932473</v>
      </c>
      <c r="AA152" s="101">
        <f t="shared" si="2"/>
        <v>1.2494328496931113</v>
      </c>
      <c r="AB152" s="101">
        <f t="shared" si="2"/>
        <v>6.8317317210803408</v>
      </c>
      <c r="AC152" s="101">
        <f t="shared" si="2"/>
        <v>18.081446127652033</v>
      </c>
      <c r="AD152" s="101">
        <f t="shared" si="2"/>
        <v>4.2350324464220828</v>
      </c>
      <c r="AE152" s="49"/>
      <c r="AF152" s="102"/>
      <c r="AG152" s="102"/>
      <c r="AH152" s="102"/>
      <c r="AI152" s="102"/>
      <c r="AJ152" s="102"/>
      <c r="AK152" s="102"/>
      <c r="AL152" s="103"/>
    </row>
    <row r="153" spans="1:38" s="12" customFormat="1" ht="26.25" hidden="1" customHeight="1" x14ac:dyDescent="0.2">
      <c r="A153" s="93"/>
      <c r="B153" s="94" t="s">
        <v>410</v>
      </c>
      <c r="C153" s="95" t="s">
        <v>411</v>
      </c>
      <c r="D153" s="93" t="s">
        <v>412</v>
      </c>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49"/>
      <c r="AF153" s="97"/>
      <c r="AG153" s="97"/>
      <c r="AH153" s="97"/>
      <c r="AI153" s="97"/>
      <c r="AJ153" s="97"/>
      <c r="AK153" s="97"/>
      <c r="AL153" s="94"/>
    </row>
    <row r="154" spans="1:38" s="12" customFormat="1" ht="37.5" hidden="1" customHeight="1" x14ac:dyDescent="0.2">
      <c r="A154" s="98"/>
      <c r="B154" s="99" t="s">
        <v>413</v>
      </c>
      <c r="C154" s="100" t="s">
        <v>414</v>
      </c>
      <c r="D154" s="98" t="s">
        <v>415</v>
      </c>
      <c r="E154" s="101" t="str">
        <f>IF(OR($B$6=2005,$B$6&gt;=2020),E141-SUM(E99:E122),"")</f>
        <v/>
      </c>
      <c r="F154" s="101" t="str">
        <f>IF(OR($B$6=2005,$B$6&gt;=2020),F141-SUM(F99:F122),"")</f>
        <v/>
      </c>
      <c r="G154" s="101" t="str">
        <f>IF(OR($B$6=2005,$B$6&gt;=2020),G141,"")</f>
        <v/>
      </c>
      <c r="H154" s="101" t="str">
        <f>IF(OR($B$6=2005,$B$6&gt;=2020),H141,"")</f>
        <v/>
      </c>
      <c r="I154" s="101" t="str">
        <f>IF(OR($B$6=2005,$B$6&gt;=2020),I141,"")</f>
        <v/>
      </c>
      <c r="J154" s="101" t="str">
        <f>IF(OR($B$6=2005,$B$6&gt;=2020),J141,"")</f>
        <v/>
      </c>
      <c r="K154" s="101" t="str">
        <f>IF(OR($B$6=2005,$B$6&gt;=2020),K141,"")</f>
        <v/>
      </c>
      <c r="L154" s="101"/>
      <c r="M154" s="101" t="str">
        <f>IF(OR($B$6=2005,$B$6&gt;=2020),M141,"")</f>
        <v/>
      </c>
      <c r="N154" s="101" t="str">
        <f>IF(OR($B$6=2005,$B$6&gt;=2020),N141,"")</f>
        <v/>
      </c>
      <c r="O154" s="101" t="str">
        <f>IF(OR($B$6=2005,$B$6&gt;=2020),O141,"")</f>
        <v/>
      </c>
      <c r="P154" s="101" t="str">
        <f>IF(OR($B$6=2005,$B$6&gt;=2020),P141,"")</f>
        <v/>
      </c>
      <c r="Q154" s="101"/>
      <c r="R154" s="101"/>
      <c r="S154" s="101"/>
      <c r="T154" s="101"/>
      <c r="U154" s="101"/>
      <c r="V154" s="101"/>
      <c r="W154" s="101" t="str">
        <f t="shared" ref="W154:AD154" si="3">IF(OR($B$6=2005,$B$6&gt;=2020),W141,"")</f>
        <v/>
      </c>
      <c r="X154" s="101" t="str">
        <f t="shared" si="3"/>
        <v/>
      </c>
      <c r="Y154" s="101" t="str">
        <f t="shared" si="3"/>
        <v/>
      </c>
      <c r="Z154" s="101" t="str">
        <f t="shared" si="3"/>
        <v/>
      </c>
      <c r="AA154" s="101" t="str">
        <f t="shared" si="3"/>
        <v/>
      </c>
      <c r="AB154" s="101" t="str">
        <f t="shared" si="3"/>
        <v/>
      </c>
      <c r="AC154" s="101" t="str">
        <f t="shared" si="3"/>
        <v/>
      </c>
      <c r="AD154" s="101" t="str">
        <f t="shared" si="3"/>
        <v/>
      </c>
      <c r="AE154" s="49"/>
      <c r="AF154" s="102"/>
      <c r="AG154" s="102"/>
      <c r="AH154" s="102"/>
      <c r="AI154" s="102"/>
      <c r="AJ154" s="102"/>
      <c r="AK154" s="102"/>
      <c r="AL154" s="103"/>
    </row>
    <row r="155" spans="1:38" s="12" customFormat="1" ht="15" hidden="1" customHeight="1" x14ac:dyDescent="0.25">
      <c r="A155" s="89"/>
      <c r="B155" s="90"/>
      <c r="C155" s="90"/>
      <c r="D155" s="77"/>
      <c r="E155" s="78"/>
      <c r="F155" s="78"/>
      <c r="G155" s="78"/>
      <c r="H155" s="78"/>
      <c r="I155" s="78"/>
      <c r="J155" s="79"/>
      <c r="K155" s="79"/>
      <c r="L155" s="79"/>
      <c r="M155" s="79"/>
      <c r="N155" s="79"/>
      <c r="O155" s="91"/>
      <c r="P155" s="91"/>
      <c r="Q155" s="91"/>
      <c r="R155" s="91"/>
      <c r="S155" s="91"/>
      <c r="T155" s="91"/>
      <c r="U155" s="91"/>
      <c r="V155" s="91"/>
      <c r="W155" s="91"/>
      <c r="X155" s="91"/>
      <c r="Y155" s="91"/>
      <c r="Z155" s="91"/>
      <c r="AA155" s="91"/>
      <c r="AB155" s="91"/>
      <c r="AC155" s="91"/>
      <c r="AD155" s="91"/>
      <c r="AE155" s="49"/>
      <c r="AF155" s="77"/>
      <c r="AG155" s="77"/>
      <c r="AH155" s="77"/>
      <c r="AI155" s="77"/>
      <c r="AJ155" s="77"/>
      <c r="AK155" s="77"/>
      <c r="AL155" s="92"/>
    </row>
    <row r="156" spans="1:38" s="27" customFormat="1" ht="26.25" customHeight="1" x14ac:dyDescent="0.2">
      <c r="A156" s="104" t="s">
        <v>416</v>
      </c>
      <c r="B156" s="105"/>
      <c r="C156" s="105"/>
      <c r="D156" s="105"/>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7"/>
      <c r="AE156" s="108"/>
      <c r="AF156" s="109"/>
      <c r="AG156" s="105"/>
      <c r="AH156" s="105"/>
      <c r="AI156" s="105"/>
      <c r="AJ156" s="105"/>
      <c r="AK156" s="105"/>
      <c r="AL156" s="110"/>
    </row>
    <row r="157" spans="1:38" s="27" customFormat="1" ht="26.25" customHeight="1" x14ac:dyDescent="0.2">
      <c r="A157" s="111" t="s">
        <v>417</v>
      </c>
      <c r="B157" s="111" t="s">
        <v>418</v>
      </c>
      <c r="C157" s="112" t="s">
        <v>419</v>
      </c>
      <c r="D157" s="113"/>
      <c r="E157" s="114">
        <v>9.9690254632702864</v>
      </c>
      <c r="F157" s="114">
        <v>0.19711030486911668</v>
      </c>
      <c r="G157" s="114">
        <v>0.51614124676653184</v>
      </c>
      <c r="H157" s="114">
        <v>4.1838275808218344E-3</v>
      </c>
      <c r="I157" s="114">
        <v>0.66514630088344284</v>
      </c>
      <c r="J157" s="114">
        <v>0.66514630088344284</v>
      </c>
      <c r="K157" s="114">
        <v>0.66514630088344284</v>
      </c>
      <c r="L157" s="114" t="s">
        <v>72</v>
      </c>
      <c r="M157" s="114">
        <v>1.4151869768633485</v>
      </c>
      <c r="N157" s="114">
        <v>5.3211704070675429E-4</v>
      </c>
      <c r="O157" s="114">
        <v>5.3211704070675429E-4</v>
      </c>
      <c r="P157" s="114">
        <v>1.8624096424736398E-4</v>
      </c>
      <c r="Q157" s="114" t="s">
        <v>72</v>
      </c>
      <c r="R157" s="114" t="s">
        <v>72</v>
      </c>
      <c r="S157" s="114" t="s">
        <v>72</v>
      </c>
      <c r="T157" s="114" t="s">
        <v>72</v>
      </c>
      <c r="U157" s="114" t="s">
        <v>72</v>
      </c>
      <c r="V157" s="114" t="s">
        <v>72</v>
      </c>
      <c r="W157" s="114" t="s">
        <v>99</v>
      </c>
      <c r="X157" s="114" t="s">
        <v>99</v>
      </c>
      <c r="Y157" s="114" t="s">
        <v>99</v>
      </c>
      <c r="Z157" s="114" t="s">
        <v>99</v>
      </c>
      <c r="AA157" s="114" t="s">
        <v>99</v>
      </c>
      <c r="AB157" s="114" t="s">
        <v>99</v>
      </c>
      <c r="AC157" s="114" t="s">
        <v>99</v>
      </c>
      <c r="AD157" s="114" t="s">
        <v>99</v>
      </c>
      <c r="AE157" s="108"/>
      <c r="AF157" s="115">
        <v>26605.85203533771</v>
      </c>
      <c r="AG157" s="115"/>
      <c r="AH157" s="115"/>
      <c r="AI157" s="115"/>
      <c r="AJ157" s="115"/>
      <c r="AK157" s="115"/>
      <c r="AL157" s="111" t="s">
        <v>68</v>
      </c>
    </row>
    <row r="158" spans="1:38" s="27" customFormat="1" ht="26.25" customHeight="1" x14ac:dyDescent="0.2">
      <c r="A158" s="111" t="s">
        <v>417</v>
      </c>
      <c r="B158" s="111" t="s">
        <v>420</v>
      </c>
      <c r="C158" s="112" t="s">
        <v>421</v>
      </c>
      <c r="D158" s="113"/>
      <c r="E158" s="114">
        <v>9.1941448877077586E-2</v>
      </c>
      <c r="F158" s="114">
        <v>4.5873704677017076E-3</v>
      </c>
      <c r="G158" s="114">
        <v>5.6754983617906853E-3</v>
      </c>
      <c r="H158" s="114">
        <v>4.600545483954321E-5</v>
      </c>
      <c r="I158" s="114">
        <v>7.3139625177793726E-3</v>
      </c>
      <c r="J158" s="114">
        <v>7.3139625177793726E-3</v>
      </c>
      <c r="K158" s="114">
        <v>7.3139625177793726E-3</v>
      </c>
      <c r="L158" s="114" t="s">
        <v>72</v>
      </c>
      <c r="M158" s="114">
        <v>4.2181868709466143E-2</v>
      </c>
      <c r="N158" s="114">
        <v>5.8511700142234988E-6</v>
      </c>
      <c r="O158" s="114">
        <v>5.8511700142234988E-6</v>
      </c>
      <c r="P158" s="114">
        <v>2.0479095049782249E-6</v>
      </c>
      <c r="Q158" s="114" t="s">
        <v>72</v>
      </c>
      <c r="R158" s="114" t="s">
        <v>72</v>
      </c>
      <c r="S158" s="114" t="s">
        <v>72</v>
      </c>
      <c r="T158" s="114" t="s">
        <v>72</v>
      </c>
      <c r="U158" s="114" t="s">
        <v>72</v>
      </c>
      <c r="V158" s="114" t="s">
        <v>72</v>
      </c>
      <c r="W158" s="114" t="s">
        <v>99</v>
      </c>
      <c r="X158" s="114" t="s">
        <v>99</v>
      </c>
      <c r="Y158" s="114" t="s">
        <v>99</v>
      </c>
      <c r="Z158" s="114" t="s">
        <v>99</v>
      </c>
      <c r="AA158" s="114" t="s">
        <v>99</v>
      </c>
      <c r="AB158" s="114" t="s">
        <v>99</v>
      </c>
      <c r="AC158" s="114" t="s">
        <v>99</v>
      </c>
      <c r="AD158" s="114" t="s">
        <v>99</v>
      </c>
      <c r="AE158" s="108"/>
      <c r="AF158" s="115">
        <v>292.55850071117493</v>
      </c>
      <c r="AG158" s="115"/>
      <c r="AH158" s="115"/>
      <c r="AI158" s="115"/>
      <c r="AJ158" s="115"/>
      <c r="AK158" s="115"/>
      <c r="AL158" s="111" t="s">
        <v>68</v>
      </c>
    </row>
    <row r="159" spans="1:38" s="27" customFormat="1" ht="26.25" customHeight="1" x14ac:dyDescent="0.2">
      <c r="A159" s="111" t="s">
        <v>422</v>
      </c>
      <c r="B159" s="111" t="s">
        <v>423</v>
      </c>
      <c r="C159" s="112" t="s">
        <v>424</v>
      </c>
      <c r="D159" s="113"/>
      <c r="E159" s="114" t="s">
        <v>146</v>
      </c>
      <c r="F159" s="114" t="s">
        <v>146</v>
      </c>
      <c r="G159" s="114" t="s">
        <v>146</v>
      </c>
      <c r="H159" s="114" t="s">
        <v>146</v>
      </c>
      <c r="I159" s="114" t="s">
        <v>146</v>
      </c>
      <c r="J159" s="114" t="s">
        <v>146</v>
      </c>
      <c r="K159" s="114" t="s">
        <v>146</v>
      </c>
      <c r="L159" s="114" t="s">
        <v>72</v>
      </c>
      <c r="M159" s="114" t="s">
        <v>146</v>
      </c>
      <c r="N159" s="114" t="s">
        <v>146</v>
      </c>
      <c r="O159" s="114" t="s">
        <v>146</v>
      </c>
      <c r="P159" s="114" t="s">
        <v>146</v>
      </c>
      <c r="Q159" s="114" t="s">
        <v>72</v>
      </c>
      <c r="R159" s="114" t="s">
        <v>72</v>
      </c>
      <c r="S159" s="114" t="s">
        <v>72</v>
      </c>
      <c r="T159" s="114" t="s">
        <v>72</v>
      </c>
      <c r="U159" s="114" t="s">
        <v>72</v>
      </c>
      <c r="V159" s="114" t="s">
        <v>72</v>
      </c>
      <c r="W159" s="114" t="s">
        <v>146</v>
      </c>
      <c r="X159" s="114" t="s">
        <v>146</v>
      </c>
      <c r="Y159" s="114" t="s">
        <v>146</v>
      </c>
      <c r="Z159" s="114" t="s">
        <v>146</v>
      </c>
      <c r="AA159" s="114" t="s">
        <v>146</v>
      </c>
      <c r="AB159" s="114" t="s">
        <v>146</v>
      </c>
      <c r="AC159" s="114" t="s">
        <v>146</v>
      </c>
      <c r="AD159" s="114" t="s">
        <v>146</v>
      </c>
      <c r="AE159" s="108"/>
      <c r="AF159" s="115"/>
      <c r="AG159" s="115"/>
      <c r="AH159" s="115"/>
      <c r="AI159" s="115"/>
      <c r="AJ159" s="115"/>
      <c r="AK159" s="115"/>
      <c r="AL159" s="111" t="s">
        <v>68</v>
      </c>
    </row>
    <row r="160" spans="1:38" s="27" customFormat="1" ht="26.25" customHeight="1" x14ac:dyDescent="0.2">
      <c r="A160" s="111" t="s">
        <v>425</v>
      </c>
      <c r="B160" s="111" t="s">
        <v>426</v>
      </c>
      <c r="C160" s="112" t="s">
        <v>427</v>
      </c>
      <c r="D160" s="113"/>
      <c r="E160" s="114" t="s">
        <v>146</v>
      </c>
      <c r="F160" s="114" t="s">
        <v>146</v>
      </c>
      <c r="G160" s="114" t="s">
        <v>146</v>
      </c>
      <c r="H160" s="114" t="s">
        <v>146</v>
      </c>
      <c r="I160" s="114" t="s">
        <v>146</v>
      </c>
      <c r="J160" s="114" t="s">
        <v>146</v>
      </c>
      <c r="K160" s="114" t="s">
        <v>146</v>
      </c>
      <c r="L160" s="114" t="s">
        <v>72</v>
      </c>
      <c r="M160" s="114" t="s">
        <v>146</v>
      </c>
      <c r="N160" s="114" t="s">
        <v>146</v>
      </c>
      <c r="O160" s="114" t="s">
        <v>146</v>
      </c>
      <c r="P160" s="114" t="s">
        <v>146</v>
      </c>
      <c r="Q160" s="114" t="s">
        <v>72</v>
      </c>
      <c r="R160" s="114" t="s">
        <v>72</v>
      </c>
      <c r="S160" s="114" t="s">
        <v>72</v>
      </c>
      <c r="T160" s="114" t="s">
        <v>72</v>
      </c>
      <c r="U160" s="114" t="s">
        <v>72</v>
      </c>
      <c r="V160" s="114" t="s">
        <v>72</v>
      </c>
      <c r="W160" s="114" t="s">
        <v>146</v>
      </c>
      <c r="X160" s="114" t="s">
        <v>146</v>
      </c>
      <c r="Y160" s="114" t="s">
        <v>146</v>
      </c>
      <c r="Z160" s="114" t="s">
        <v>146</v>
      </c>
      <c r="AA160" s="114" t="s">
        <v>146</v>
      </c>
      <c r="AB160" s="114" t="s">
        <v>146</v>
      </c>
      <c r="AC160" s="114" t="s">
        <v>146</v>
      </c>
      <c r="AD160" s="114" t="s">
        <v>146</v>
      </c>
      <c r="AE160" s="108"/>
      <c r="AF160" s="115"/>
      <c r="AG160" s="115"/>
      <c r="AH160" s="115"/>
      <c r="AI160" s="115"/>
      <c r="AJ160" s="115"/>
      <c r="AK160" s="115"/>
      <c r="AL160" s="111" t="s">
        <v>68</v>
      </c>
    </row>
    <row r="161" spans="1:38" s="12" customFormat="1" ht="26.25" customHeight="1" x14ac:dyDescent="0.2">
      <c r="A161" s="116" t="s">
        <v>425</v>
      </c>
      <c r="B161" s="116" t="s">
        <v>428</v>
      </c>
      <c r="C161" s="117" t="s">
        <v>429</v>
      </c>
      <c r="D161" s="118"/>
      <c r="E161" s="119" t="s">
        <v>146</v>
      </c>
      <c r="F161" s="119" t="s">
        <v>146</v>
      </c>
      <c r="G161" s="119" t="s">
        <v>146</v>
      </c>
      <c r="H161" s="119" t="s">
        <v>146</v>
      </c>
      <c r="I161" s="119" t="s">
        <v>146</v>
      </c>
      <c r="J161" s="119" t="s">
        <v>146</v>
      </c>
      <c r="K161" s="119" t="s">
        <v>146</v>
      </c>
      <c r="L161" s="119" t="s">
        <v>72</v>
      </c>
      <c r="M161" s="119" t="s">
        <v>146</v>
      </c>
      <c r="N161" s="119" t="s">
        <v>146</v>
      </c>
      <c r="O161" s="119" t="s">
        <v>146</v>
      </c>
      <c r="P161" s="119" t="s">
        <v>146</v>
      </c>
      <c r="Q161" s="119" t="s">
        <v>72</v>
      </c>
      <c r="R161" s="119" t="s">
        <v>72</v>
      </c>
      <c r="S161" s="119" t="s">
        <v>72</v>
      </c>
      <c r="T161" s="119" t="s">
        <v>72</v>
      </c>
      <c r="U161" s="119" t="s">
        <v>72</v>
      </c>
      <c r="V161" s="119" t="s">
        <v>72</v>
      </c>
      <c r="W161" s="119" t="s">
        <v>146</v>
      </c>
      <c r="X161" s="119" t="s">
        <v>146</v>
      </c>
      <c r="Y161" s="119" t="s">
        <v>146</v>
      </c>
      <c r="Z161" s="119" t="s">
        <v>146</v>
      </c>
      <c r="AA161" s="119" t="s">
        <v>146</v>
      </c>
      <c r="AB161" s="119" t="s">
        <v>146</v>
      </c>
      <c r="AC161" s="119" t="s">
        <v>146</v>
      </c>
      <c r="AD161" s="119" t="s">
        <v>146</v>
      </c>
      <c r="AE161" s="108"/>
      <c r="AF161" s="120"/>
      <c r="AG161" s="120"/>
      <c r="AH161" s="120"/>
      <c r="AI161" s="120"/>
      <c r="AJ161" s="120"/>
      <c r="AK161" s="120"/>
      <c r="AL161" s="116" t="s">
        <v>160</v>
      </c>
    </row>
    <row r="162" spans="1:38" s="12" customFormat="1" ht="26.25" customHeight="1" x14ac:dyDescent="0.2">
      <c r="A162" s="121" t="s">
        <v>430</v>
      </c>
      <c r="B162" s="121" t="s">
        <v>431</v>
      </c>
      <c r="C162" s="122" t="s">
        <v>432</v>
      </c>
      <c r="D162" s="123"/>
      <c r="E162" s="124" t="s">
        <v>146</v>
      </c>
      <c r="F162" s="124" t="s">
        <v>146</v>
      </c>
      <c r="G162" s="124" t="s">
        <v>146</v>
      </c>
      <c r="H162" s="124" t="s">
        <v>146</v>
      </c>
      <c r="I162" s="124" t="s">
        <v>146</v>
      </c>
      <c r="J162" s="124" t="s">
        <v>146</v>
      </c>
      <c r="K162" s="124" t="s">
        <v>146</v>
      </c>
      <c r="L162" s="124" t="s">
        <v>72</v>
      </c>
      <c r="M162" s="124" t="s">
        <v>146</v>
      </c>
      <c r="N162" s="124" t="s">
        <v>146</v>
      </c>
      <c r="O162" s="124" t="s">
        <v>146</v>
      </c>
      <c r="P162" s="124" t="s">
        <v>146</v>
      </c>
      <c r="Q162" s="124" t="s">
        <v>72</v>
      </c>
      <c r="R162" s="124" t="s">
        <v>72</v>
      </c>
      <c r="S162" s="124" t="s">
        <v>72</v>
      </c>
      <c r="T162" s="124" t="s">
        <v>72</v>
      </c>
      <c r="U162" s="124" t="s">
        <v>72</v>
      </c>
      <c r="V162" s="124" t="s">
        <v>72</v>
      </c>
      <c r="W162" s="124" t="s">
        <v>146</v>
      </c>
      <c r="X162" s="124" t="s">
        <v>146</v>
      </c>
      <c r="Y162" s="124" t="s">
        <v>146</v>
      </c>
      <c r="Z162" s="124" t="s">
        <v>146</v>
      </c>
      <c r="AA162" s="124" t="s">
        <v>146</v>
      </c>
      <c r="AB162" s="124" t="s">
        <v>146</v>
      </c>
      <c r="AC162" s="124" t="s">
        <v>146</v>
      </c>
      <c r="AD162" s="124" t="s">
        <v>146</v>
      </c>
      <c r="AE162" s="108"/>
      <c r="AF162" s="125"/>
      <c r="AG162" s="125"/>
      <c r="AH162" s="125"/>
      <c r="AI162" s="125"/>
      <c r="AJ162" s="125"/>
      <c r="AK162" s="125"/>
      <c r="AL162" s="121" t="s">
        <v>160</v>
      </c>
    </row>
    <row r="163" spans="1:38" s="12" customFormat="1" ht="26.25" customHeight="1" x14ac:dyDescent="0.2">
      <c r="A163" s="121" t="s">
        <v>430</v>
      </c>
      <c r="B163" s="121" t="s">
        <v>433</v>
      </c>
      <c r="C163" s="122" t="s">
        <v>434</v>
      </c>
      <c r="D163" s="123"/>
      <c r="E163" s="124" t="s">
        <v>146</v>
      </c>
      <c r="F163" s="124" t="s">
        <v>146</v>
      </c>
      <c r="G163" s="124" t="s">
        <v>146</v>
      </c>
      <c r="H163" s="124" t="s">
        <v>146</v>
      </c>
      <c r="I163" s="124" t="s">
        <v>146</v>
      </c>
      <c r="J163" s="124" t="s">
        <v>146</v>
      </c>
      <c r="K163" s="124" t="s">
        <v>146</v>
      </c>
      <c r="L163" s="124" t="s">
        <v>72</v>
      </c>
      <c r="M163" s="124" t="s">
        <v>146</v>
      </c>
      <c r="N163" s="124" t="s">
        <v>146</v>
      </c>
      <c r="O163" s="124" t="s">
        <v>146</v>
      </c>
      <c r="P163" s="124" t="s">
        <v>146</v>
      </c>
      <c r="Q163" s="124" t="s">
        <v>72</v>
      </c>
      <c r="R163" s="124" t="s">
        <v>72</v>
      </c>
      <c r="S163" s="124" t="s">
        <v>72</v>
      </c>
      <c r="T163" s="124" t="s">
        <v>72</v>
      </c>
      <c r="U163" s="124" t="s">
        <v>72</v>
      </c>
      <c r="V163" s="124" t="s">
        <v>72</v>
      </c>
      <c r="W163" s="124" t="s">
        <v>146</v>
      </c>
      <c r="X163" s="124" t="s">
        <v>146</v>
      </c>
      <c r="Y163" s="124" t="s">
        <v>146</v>
      </c>
      <c r="Z163" s="124" t="s">
        <v>146</v>
      </c>
      <c r="AA163" s="124" t="s">
        <v>146</v>
      </c>
      <c r="AB163" s="124" t="s">
        <v>146</v>
      </c>
      <c r="AC163" s="124" t="s">
        <v>146</v>
      </c>
      <c r="AD163" s="124" t="s">
        <v>146</v>
      </c>
      <c r="AE163" s="108"/>
      <c r="AF163" s="125"/>
      <c r="AG163" s="125"/>
      <c r="AH163" s="125"/>
      <c r="AI163" s="125"/>
      <c r="AJ163" s="125"/>
      <c r="AK163" s="125"/>
      <c r="AL163" s="121" t="s">
        <v>435</v>
      </c>
    </row>
    <row r="164" spans="1:38" s="12" customFormat="1" ht="26.25" customHeight="1" x14ac:dyDescent="0.2">
      <c r="A164" s="121" t="s">
        <v>430</v>
      </c>
      <c r="B164" s="121" t="s">
        <v>436</v>
      </c>
      <c r="C164" s="122" t="s">
        <v>437</v>
      </c>
      <c r="D164" s="123"/>
      <c r="E164" s="124" t="s">
        <v>146</v>
      </c>
      <c r="F164" s="124" t="s">
        <v>146</v>
      </c>
      <c r="G164" s="124" t="s">
        <v>146</v>
      </c>
      <c r="H164" s="124" t="s">
        <v>146</v>
      </c>
      <c r="I164" s="124" t="s">
        <v>146</v>
      </c>
      <c r="J164" s="124" t="s">
        <v>146</v>
      </c>
      <c r="K164" s="124" t="s">
        <v>146</v>
      </c>
      <c r="L164" s="124" t="s">
        <v>72</v>
      </c>
      <c r="M164" s="124" t="s">
        <v>146</v>
      </c>
      <c r="N164" s="124" t="s">
        <v>146</v>
      </c>
      <c r="O164" s="124" t="s">
        <v>146</v>
      </c>
      <c r="P164" s="124" t="s">
        <v>146</v>
      </c>
      <c r="Q164" s="124" t="s">
        <v>72</v>
      </c>
      <c r="R164" s="124" t="s">
        <v>72</v>
      </c>
      <c r="S164" s="124" t="s">
        <v>72</v>
      </c>
      <c r="T164" s="124" t="s">
        <v>72</v>
      </c>
      <c r="U164" s="124" t="s">
        <v>72</v>
      </c>
      <c r="V164" s="124" t="s">
        <v>72</v>
      </c>
      <c r="W164" s="124" t="s">
        <v>146</v>
      </c>
      <c r="X164" s="124" t="s">
        <v>146</v>
      </c>
      <c r="Y164" s="124" t="s">
        <v>146</v>
      </c>
      <c r="Z164" s="124" t="s">
        <v>146</v>
      </c>
      <c r="AA164" s="124" t="s">
        <v>146</v>
      </c>
      <c r="AB164" s="124" t="s">
        <v>146</v>
      </c>
      <c r="AC164" s="124" t="s">
        <v>146</v>
      </c>
      <c r="AD164" s="124" t="s">
        <v>146</v>
      </c>
      <c r="AE164" s="108"/>
      <c r="AF164" s="125"/>
      <c r="AG164" s="125"/>
      <c r="AH164" s="125"/>
      <c r="AI164" s="125"/>
      <c r="AJ164" s="125"/>
      <c r="AK164" s="125"/>
      <c r="AL164" s="121" t="s">
        <v>160</v>
      </c>
    </row>
    <row r="165" spans="1:38" s="132" customFormat="1" ht="15" customHeight="1" x14ac:dyDescent="0.2">
      <c r="A165" s="39"/>
      <c r="B165" s="39"/>
      <c r="C165" s="126"/>
      <c r="D165" s="49"/>
      <c r="E165" s="127"/>
      <c r="F165" s="128"/>
      <c r="G165" s="128"/>
      <c r="H165" s="128"/>
      <c r="I165" s="128"/>
      <c r="J165" s="128"/>
      <c r="K165" s="128"/>
      <c r="L165" s="128"/>
      <c r="M165" s="128"/>
      <c r="N165" s="128"/>
      <c r="O165" s="128"/>
      <c r="P165" s="128"/>
      <c r="Q165" s="128"/>
      <c r="R165" s="128"/>
      <c r="S165" s="128"/>
      <c r="T165" s="128"/>
      <c r="U165" s="128"/>
      <c r="V165" s="128"/>
      <c r="W165" s="128"/>
      <c r="X165" s="128"/>
      <c r="Y165" s="128"/>
      <c r="Z165" s="128"/>
      <c r="AA165" s="128"/>
      <c r="AB165" s="128"/>
      <c r="AC165" s="128"/>
      <c r="AD165" s="128"/>
      <c r="AE165" s="129"/>
      <c r="AF165" s="130"/>
      <c r="AG165" s="130"/>
      <c r="AH165" s="130"/>
      <c r="AI165" s="130"/>
      <c r="AJ165" s="130"/>
      <c r="AK165" s="130"/>
      <c r="AL165" s="131"/>
    </row>
    <row r="166" spans="1:38" s="139" customFormat="1" ht="52.5" customHeight="1" x14ac:dyDescent="0.25">
      <c r="A166" s="144" t="s">
        <v>438</v>
      </c>
      <c r="B166" s="144"/>
      <c r="C166" s="144"/>
      <c r="D166" s="144"/>
      <c r="E166" s="144"/>
      <c r="F166" s="144"/>
      <c r="G166" s="144"/>
      <c r="H166" s="133"/>
      <c r="I166" s="134"/>
      <c r="J166" s="134"/>
      <c r="K166" s="134"/>
      <c r="L166" s="134"/>
      <c r="M166" s="134"/>
      <c r="N166" s="134"/>
      <c r="O166" s="134"/>
      <c r="P166" s="134"/>
      <c r="Q166" s="134"/>
      <c r="R166" s="134"/>
      <c r="S166" s="134"/>
      <c r="T166" s="134"/>
      <c r="U166" s="134"/>
      <c r="V166" s="135"/>
      <c r="W166" s="135"/>
      <c r="X166" s="135"/>
      <c r="Y166" s="135"/>
      <c r="Z166" s="135"/>
      <c r="AA166" s="135"/>
      <c r="AB166" s="135"/>
      <c r="AC166" s="136"/>
      <c r="AD166" s="137"/>
      <c r="AE166" s="138"/>
      <c r="AG166" s="140"/>
      <c r="AH166" s="140"/>
      <c r="AI166" s="140"/>
      <c r="AJ166" s="140"/>
      <c r="AK166" s="140"/>
      <c r="AL166" s="140"/>
    </row>
    <row r="167" spans="1:38" s="141" customFormat="1" ht="63.75" customHeight="1" x14ac:dyDescent="0.25">
      <c r="A167" s="144" t="s">
        <v>439</v>
      </c>
      <c r="B167" s="144"/>
      <c r="C167" s="144"/>
      <c r="D167" s="144"/>
      <c r="E167" s="144"/>
      <c r="F167" s="144"/>
      <c r="G167" s="144"/>
      <c r="H167" s="133"/>
      <c r="I167" s="134"/>
      <c r="J167"/>
      <c r="K167"/>
      <c r="L167"/>
      <c r="M167" s="134"/>
      <c r="N167" s="134"/>
      <c r="O167" s="134"/>
      <c r="P167" s="134"/>
      <c r="Q167" s="134"/>
      <c r="R167" s="134"/>
      <c r="S167" s="134"/>
      <c r="T167" s="134"/>
      <c r="U167" s="134"/>
      <c r="AE167" s="142"/>
    </row>
    <row r="168" spans="1:38" s="141" customFormat="1" ht="26.25" customHeight="1" x14ac:dyDescent="0.25">
      <c r="A168" s="144" t="s">
        <v>440</v>
      </c>
      <c r="B168" s="144"/>
      <c r="C168" s="144"/>
      <c r="D168" s="144"/>
      <c r="E168" s="144"/>
      <c r="F168" s="144"/>
      <c r="G168" s="144"/>
      <c r="H168" s="133"/>
      <c r="I168" s="134"/>
      <c r="J168"/>
      <c r="K168"/>
      <c r="L168"/>
      <c r="M168" s="134"/>
      <c r="N168" s="134"/>
      <c r="O168" s="134"/>
      <c r="P168" s="134"/>
      <c r="Q168" s="134"/>
      <c r="R168" s="134"/>
      <c r="S168" s="134"/>
      <c r="T168" s="134"/>
      <c r="U168" s="134"/>
      <c r="AE168" s="142"/>
    </row>
    <row r="169" spans="1:38" s="139" customFormat="1" ht="26.25" customHeight="1" x14ac:dyDescent="0.25">
      <c r="A169" s="144" t="s">
        <v>441</v>
      </c>
      <c r="B169" s="144"/>
      <c r="C169" s="144"/>
      <c r="D169" s="144"/>
      <c r="E169" s="144"/>
      <c r="F169" s="144"/>
      <c r="G169" s="144"/>
      <c r="H169" s="133"/>
      <c r="I169" s="134"/>
      <c r="J169"/>
      <c r="K169"/>
      <c r="L169"/>
      <c r="M169" s="134"/>
      <c r="N169" s="134"/>
      <c r="O169" s="134"/>
      <c r="P169" s="134"/>
      <c r="Q169" s="134"/>
      <c r="R169" s="134"/>
      <c r="S169" s="134"/>
      <c r="T169" s="134"/>
      <c r="U169" s="134"/>
      <c r="V169" s="135"/>
      <c r="W169" s="135"/>
      <c r="X169" s="135"/>
      <c r="Y169" s="135"/>
      <c r="Z169" s="135"/>
      <c r="AA169" s="135"/>
      <c r="AB169" s="135"/>
      <c r="AC169" s="136"/>
      <c r="AD169" s="137"/>
      <c r="AE169" s="138"/>
      <c r="AG169" s="140"/>
      <c r="AH169" s="140"/>
      <c r="AI169" s="140"/>
      <c r="AJ169" s="140"/>
      <c r="AK169" s="140"/>
      <c r="AL169" s="140"/>
    </row>
    <row r="170" spans="1:38" s="141" customFormat="1" ht="52.5" customHeight="1" x14ac:dyDescent="0.25">
      <c r="A170" s="144" t="s">
        <v>442</v>
      </c>
      <c r="B170" s="144"/>
      <c r="C170" s="144"/>
      <c r="D170" s="144"/>
      <c r="E170" s="144"/>
      <c r="F170" s="144"/>
      <c r="G170" s="144"/>
      <c r="H170" s="133"/>
      <c r="I170" s="134"/>
      <c r="J170"/>
      <c r="K170"/>
      <c r="L170"/>
      <c r="M170" s="134"/>
      <c r="N170" s="134"/>
      <c r="O170" s="134"/>
      <c r="P170" s="134"/>
      <c r="Q170" s="134"/>
      <c r="R170" s="134"/>
      <c r="S170" s="134"/>
      <c r="T170" s="134"/>
      <c r="U170" s="134"/>
      <c r="AE170" s="142"/>
    </row>
  </sheetData>
  <mergeCells count="15">
    <mergeCell ref="AF10:AL11"/>
    <mergeCell ref="X11:AB11"/>
    <mergeCell ref="A166:G166"/>
    <mergeCell ref="A167:G167"/>
    <mergeCell ref="A10:A12"/>
    <mergeCell ref="A168:G168"/>
    <mergeCell ref="A169:G169"/>
    <mergeCell ref="A170:G170"/>
    <mergeCell ref="Q10:V11"/>
    <mergeCell ref="W10:AD10"/>
    <mergeCell ref="B10:D12"/>
    <mergeCell ref="E10:H11"/>
    <mergeCell ref="I10:L11"/>
    <mergeCell ref="M10:M11"/>
    <mergeCell ref="N10:P11"/>
  </mergeCells>
  <conditionalFormatting sqref="E14:AD140">
    <cfRule type="cellIs" dxfId="6" priority="7" operator="equal">
      <formula>0</formula>
    </cfRule>
  </conditionalFormatting>
  <conditionalFormatting sqref="E143:I149">
    <cfRule type="cellIs" dxfId="5" priority="6" operator="equal">
      <formula>0</formula>
    </cfRule>
  </conditionalFormatting>
  <conditionalFormatting sqref="E14:AD140">
    <cfRule type="cellIs" dxfId="4" priority="5" operator="equal">
      <formula>"NE"</formula>
    </cfRule>
  </conditionalFormatting>
  <conditionalFormatting sqref="E143:AD149">
    <cfRule type="cellIs" dxfId="3" priority="4" operator="equal">
      <formula>0</formula>
    </cfRule>
  </conditionalFormatting>
  <conditionalFormatting sqref="E143:AD149">
    <cfRule type="cellIs" dxfId="2" priority="3" operator="equal">
      <formula>"NE"</formula>
    </cfRule>
  </conditionalFormatting>
  <conditionalFormatting sqref="E157:AD164">
    <cfRule type="cellIs" dxfId="1" priority="1" operator="equal">
      <formula>"NE"</formula>
    </cfRule>
    <cfRule type="cellIs" dxfId="0" priority="2" operator="equal">
      <formula>0</formula>
    </cfRule>
  </conditionalFormatting>
  <pageMargins left="0.7" right="0.7" top="0.78740157499999996" bottom="0.78740157499999996" header="0.3" footer="0.3"/>
  <pageSetup paperSize="9" scale="1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70"/>
  <sheetViews>
    <sheetView zoomScale="80" zoomScaleNormal="80" workbookViewId="0">
      <pane xSplit="4" ySplit="13" topLeftCell="E36" activePane="bottomRight" state="frozen"/>
      <selection pane="topRight" activeCell="E1" sqref="E1"/>
      <selection pane="bottomLeft" activeCell="A14" sqref="A14"/>
      <selection pane="bottomRight" activeCell="A37" sqref="A37:XFD155"/>
    </sheetView>
  </sheetViews>
  <sheetFormatPr baseColWidth="10" defaultColWidth="8.85546875" defaultRowHeight="12.75" x14ac:dyDescent="0.2"/>
  <cols>
    <col min="1" max="1" width="21" style="44" customWidth="1"/>
    <col min="2" max="2" width="15.5703125" style="44" customWidth="1"/>
    <col min="3" max="3" width="46.42578125" style="143" customWidth="1"/>
    <col min="4" max="4" width="7.140625" style="44" customWidth="1"/>
    <col min="5" max="24" width="8.5703125" style="44" customWidth="1"/>
    <col min="25" max="25" width="8.85546875" style="44" customWidth="1"/>
    <col min="26" max="30" width="8.5703125" style="44" customWidth="1"/>
    <col min="31" max="31" width="2.140625" style="44" customWidth="1"/>
    <col min="32" max="37" width="8.5703125" style="44" customWidth="1"/>
    <col min="38" max="38" width="25.5703125" style="44" customWidth="1"/>
    <col min="39" max="16384" width="8.85546875" style="44"/>
  </cols>
  <sheetData>
    <row r="1" spans="1:38" s="12" customFormat="1" ht="22.5" customHeight="1" x14ac:dyDescent="0.2">
      <c r="A1" s="8" t="s">
        <v>6</v>
      </c>
      <c r="B1" s="9"/>
      <c r="C1" s="10"/>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12" customFormat="1" x14ac:dyDescent="0.2">
      <c r="A2" s="13" t="s">
        <v>7</v>
      </c>
      <c r="B2" s="9"/>
      <c r="C2" s="10"/>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12" customFormat="1" ht="5.25" customHeight="1" x14ac:dyDescent="0.2">
      <c r="A3" s="11"/>
      <c r="B3" s="9"/>
      <c r="C3" s="10"/>
      <c r="D3" s="11"/>
      <c r="E3" s="11"/>
      <c r="F3" s="14"/>
      <c r="G3" s="11"/>
      <c r="H3" s="11"/>
      <c r="I3" s="11"/>
      <c r="J3" s="11"/>
      <c r="K3" s="11"/>
      <c r="L3" s="11"/>
      <c r="M3" s="11"/>
      <c r="N3" s="11"/>
      <c r="O3" s="11"/>
      <c r="P3" s="15"/>
      <c r="Q3" s="15"/>
      <c r="R3" s="16"/>
      <c r="S3" s="16"/>
      <c r="T3" s="16"/>
      <c r="U3" s="16"/>
      <c r="V3" s="16"/>
      <c r="W3" s="11"/>
      <c r="X3" s="11"/>
      <c r="Y3" s="11"/>
      <c r="Z3" s="11"/>
      <c r="AA3" s="11"/>
      <c r="AB3" s="11"/>
      <c r="AC3" s="11"/>
      <c r="AD3" s="11"/>
      <c r="AE3" s="11"/>
      <c r="AF3" s="11"/>
      <c r="AG3" s="11"/>
      <c r="AH3" s="11"/>
      <c r="AI3" s="11"/>
      <c r="AJ3" s="11"/>
      <c r="AK3" s="11"/>
      <c r="AL3" s="11"/>
    </row>
    <row r="4" spans="1:38" s="12" customFormat="1" x14ac:dyDescent="0.2">
      <c r="A4" s="17" t="s">
        <v>8</v>
      </c>
      <c r="B4" s="18" t="s">
        <v>9</v>
      </c>
      <c r="C4" s="19" t="s">
        <v>10</v>
      </c>
      <c r="D4" s="11"/>
      <c r="E4" s="11"/>
      <c r="F4" s="11"/>
      <c r="G4" s="11"/>
      <c r="H4" s="11"/>
      <c r="I4" s="11"/>
      <c r="J4" s="11"/>
      <c r="K4" s="11"/>
      <c r="L4" s="11"/>
      <c r="M4" s="11"/>
      <c r="N4" s="11"/>
      <c r="O4" s="11"/>
      <c r="P4" s="15"/>
      <c r="Q4" s="15"/>
      <c r="R4" s="16"/>
      <c r="S4" s="16"/>
      <c r="T4" s="16"/>
      <c r="U4" s="16"/>
      <c r="V4" s="16"/>
      <c r="W4" s="11"/>
      <c r="X4" s="11"/>
      <c r="Y4" s="11"/>
      <c r="Z4" s="11"/>
      <c r="AA4" s="11"/>
      <c r="AB4" s="11"/>
      <c r="AC4" s="11"/>
      <c r="AD4" s="11"/>
      <c r="AE4" s="11"/>
      <c r="AF4" s="11"/>
      <c r="AG4" s="11"/>
      <c r="AH4" s="11"/>
      <c r="AI4" s="11"/>
      <c r="AJ4" s="11"/>
      <c r="AK4" s="11"/>
      <c r="AL4" s="11"/>
    </row>
    <row r="5" spans="1:38" s="12" customFormat="1" x14ac:dyDescent="0.2">
      <c r="A5" s="17" t="s">
        <v>11</v>
      </c>
      <c r="B5" s="20" t="s">
        <v>12</v>
      </c>
      <c r="C5" s="19" t="s">
        <v>13</v>
      </c>
      <c r="D5" s="11"/>
      <c r="E5" s="11"/>
      <c r="F5" s="11"/>
      <c r="G5" s="11"/>
      <c r="H5" s="11"/>
      <c r="I5" s="11"/>
      <c r="J5" s="11"/>
      <c r="K5" s="11"/>
      <c r="L5" s="11"/>
      <c r="M5" s="11"/>
      <c r="N5" s="11"/>
      <c r="O5" s="11"/>
      <c r="P5" s="15"/>
      <c r="Q5" s="15"/>
      <c r="R5" s="16"/>
      <c r="S5" s="16"/>
      <c r="T5" s="16"/>
      <c r="U5" s="16"/>
      <c r="V5" s="16"/>
      <c r="W5" s="11"/>
      <c r="X5" s="11"/>
      <c r="Y5" s="11"/>
      <c r="Z5" s="11"/>
      <c r="AA5" s="11"/>
      <c r="AB5" s="11"/>
      <c r="AC5" s="11"/>
      <c r="AD5" s="11"/>
      <c r="AE5" s="11"/>
      <c r="AF5" s="11"/>
      <c r="AG5" s="11"/>
      <c r="AH5" s="11"/>
      <c r="AI5" s="11"/>
      <c r="AJ5" s="11"/>
      <c r="AK5" s="11"/>
      <c r="AL5" s="11"/>
    </row>
    <row r="6" spans="1:38" s="12" customFormat="1" x14ac:dyDescent="0.2">
      <c r="A6" s="17" t="s">
        <v>14</v>
      </c>
      <c r="B6" s="18">
        <v>2018</v>
      </c>
      <c r="C6" s="19" t="s">
        <v>15</v>
      </c>
      <c r="D6" s="11"/>
      <c r="E6" s="11"/>
      <c r="F6" s="11"/>
      <c r="G6" s="11"/>
      <c r="H6" s="11"/>
      <c r="I6" s="11"/>
      <c r="J6" s="11"/>
      <c r="K6" s="11"/>
      <c r="L6" s="11"/>
      <c r="M6" s="11"/>
      <c r="N6" s="11"/>
      <c r="O6" s="11"/>
      <c r="P6" s="11"/>
      <c r="Q6" s="11"/>
      <c r="R6" s="21"/>
      <c r="S6" s="21"/>
      <c r="T6" s="21"/>
      <c r="U6" s="21"/>
      <c r="V6" s="21"/>
      <c r="W6" s="11"/>
      <c r="X6" s="11"/>
      <c r="Y6" s="11"/>
      <c r="Z6" s="11"/>
      <c r="AA6" s="11"/>
      <c r="AB6" s="11"/>
      <c r="AC6" s="11"/>
      <c r="AD6" s="11"/>
      <c r="AE6" s="11"/>
      <c r="AF6" s="11"/>
      <c r="AG6" s="11"/>
      <c r="AH6" s="11"/>
      <c r="AI6" s="11"/>
      <c r="AJ6" s="11"/>
      <c r="AK6" s="11"/>
      <c r="AL6" s="11"/>
    </row>
    <row r="7" spans="1:38" s="12" customFormat="1" x14ac:dyDescent="0.2">
      <c r="A7" s="17" t="s">
        <v>16</v>
      </c>
      <c r="B7" s="18" t="s">
        <v>17</v>
      </c>
      <c r="C7" s="22" t="s">
        <v>18</v>
      </c>
      <c r="D7" s="15"/>
      <c r="E7" s="15"/>
      <c r="F7" s="15"/>
      <c r="G7" s="15"/>
      <c r="H7" s="15"/>
      <c r="I7" s="15"/>
      <c r="J7" s="15"/>
      <c r="K7" s="15"/>
      <c r="L7" s="15"/>
      <c r="M7" s="15"/>
      <c r="N7" s="15"/>
      <c r="O7" s="15"/>
      <c r="P7" s="15"/>
      <c r="Q7" s="15"/>
      <c r="R7" s="16"/>
      <c r="S7" s="16"/>
      <c r="T7" s="16"/>
      <c r="U7" s="16"/>
      <c r="V7" s="16"/>
      <c r="W7" s="11"/>
      <c r="X7" s="11"/>
      <c r="Y7" s="11"/>
      <c r="Z7" s="11"/>
      <c r="AA7" s="11"/>
      <c r="AB7" s="11"/>
      <c r="AC7" s="11"/>
      <c r="AD7" s="15"/>
      <c r="AE7" s="11"/>
      <c r="AF7" s="11"/>
      <c r="AG7" s="15"/>
      <c r="AH7" s="15"/>
      <c r="AI7" s="15"/>
      <c r="AJ7" s="15"/>
      <c r="AK7" s="15"/>
      <c r="AL7" s="15"/>
    </row>
    <row r="8" spans="1:38" s="27" customFormat="1" ht="6" customHeight="1" x14ac:dyDescent="0.2">
      <c r="A8" s="23"/>
      <c r="B8" s="24"/>
      <c r="C8" s="25"/>
      <c r="D8" s="26"/>
      <c r="E8" s="26"/>
      <c r="F8" s="26"/>
      <c r="G8" s="26"/>
      <c r="H8" s="26"/>
      <c r="I8" s="26"/>
      <c r="J8" s="26"/>
      <c r="K8" s="26"/>
      <c r="L8" s="26"/>
      <c r="M8" s="26"/>
      <c r="N8" s="26"/>
      <c r="O8" s="26"/>
      <c r="P8" s="26"/>
      <c r="Q8" s="26"/>
      <c r="R8" s="16"/>
      <c r="S8" s="16"/>
      <c r="T8" s="16"/>
      <c r="U8" s="16"/>
      <c r="V8" s="16"/>
      <c r="W8" s="11"/>
      <c r="X8" s="11"/>
      <c r="Y8" s="11"/>
      <c r="Z8" s="11"/>
      <c r="AA8" s="11"/>
      <c r="AB8" s="11"/>
      <c r="AC8" s="11"/>
      <c r="AD8" s="11"/>
      <c r="AE8" s="11"/>
      <c r="AF8" s="21"/>
      <c r="AG8" s="15"/>
      <c r="AH8" s="15"/>
      <c r="AI8" s="15"/>
      <c r="AJ8" s="15"/>
      <c r="AK8" s="15"/>
      <c r="AL8" s="15"/>
    </row>
    <row r="9" spans="1:38" s="27" customFormat="1" ht="6" customHeight="1" x14ac:dyDescent="0.2">
      <c r="A9" s="28"/>
      <c r="B9" s="24"/>
      <c r="C9" s="25"/>
      <c r="D9" s="26"/>
      <c r="E9" s="26"/>
      <c r="F9" s="26"/>
      <c r="G9" s="26"/>
      <c r="H9" s="26"/>
      <c r="I9" s="26"/>
      <c r="J9" s="26"/>
      <c r="K9" s="26"/>
      <c r="L9" s="26"/>
      <c r="M9" s="26"/>
      <c r="N9" s="26"/>
      <c r="O9" s="26"/>
      <c r="P9" s="26"/>
      <c r="Q9" s="26"/>
      <c r="R9" s="16"/>
      <c r="S9" s="16"/>
      <c r="T9" s="16"/>
      <c r="U9" s="16"/>
      <c r="V9" s="16"/>
      <c r="W9" s="11"/>
      <c r="X9" s="11"/>
      <c r="Y9" s="11"/>
      <c r="Z9" s="11"/>
      <c r="AA9" s="11"/>
      <c r="AB9" s="11"/>
      <c r="AC9" s="11"/>
      <c r="AD9" s="11"/>
      <c r="AE9" s="11"/>
      <c r="AF9" s="21"/>
      <c r="AG9" s="15"/>
      <c r="AH9" s="15"/>
      <c r="AI9" s="15"/>
      <c r="AJ9" s="15"/>
      <c r="AK9" s="15"/>
      <c r="AL9" s="15"/>
    </row>
    <row r="10" spans="1:38" s="30" customFormat="1" ht="24.75" customHeight="1" x14ac:dyDescent="0.2">
      <c r="A10" s="155" t="str">
        <f>B4&amp;": "&amp;B5&amp;": "&amp;B6</f>
        <v>AT: 07.02.2023: 2018</v>
      </c>
      <c r="B10" s="158" t="s">
        <v>19</v>
      </c>
      <c r="C10" s="159"/>
      <c r="D10" s="160"/>
      <c r="E10" s="145" t="s">
        <v>20</v>
      </c>
      <c r="F10" s="146"/>
      <c r="G10" s="146"/>
      <c r="H10" s="147"/>
      <c r="I10" s="145" t="s">
        <v>21</v>
      </c>
      <c r="J10" s="146"/>
      <c r="K10" s="146"/>
      <c r="L10" s="147"/>
      <c r="M10" s="167" t="s">
        <v>22</v>
      </c>
      <c r="N10" s="145" t="s">
        <v>23</v>
      </c>
      <c r="O10" s="146"/>
      <c r="P10" s="147"/>
      <c r="Q10" s="145" t="s">
        <v>24</v>
      </c>
      <c r="R10" s="146"/>
      <c r="S10" s="146"/>
      <c r="T10" s="146"/>
      <c r="U10" s="146"/>
      <c r="V10" s="147"/>
      <c r="W10" s="145" t="s">
        <v>25</v>
      </c>
      <c r="X10" s="146"/>
      <c r="Y10" s="146"/>
      <c r="Z10" s="146"/>
      <c r="AA10" s="146"/>
      <c r="AB10" s="146"/>
      <c r="AC10" s="146"/>
      <c r="AD10" s="147"/>
      <c r="AE10" s="29"/>
      <c r="AF10" s="151" t="s">
        <v>26</v>
      </c>
      <c r="AG10" s="151"/>
      <c r="AH10" s="151"/>
      <c r="AI10" s="151"/>
      <c r="AJ10" s="151"/>
      <c r="AK10" s="151"/>
      <c r="AL10" s="151"/>
    </row>
    <row r="11" spans="1:38" s="27" customFormat="1" ht="15" customHeight="1" x14ac:dyDescent="0.2">
      <c r="A11" s="156"/>
      <c r="B11" s="161"/>
      <c r="C11" s="162"/>
      <c r="D11" s="163"/>
      <c r="E11" s="148"/>
      <c r="F11" s="149"/>
      <c r="G11" s="149"/>
      <c r="H11" s="150"/>
      <c r="I11" s="148"/>
      <c r="J11" s="149"/>
      <c r="K11" s="149"/>
      <c r="L11" s="150"/>
      <c r="M11" s="168"/>
      <c r="N11" s="148"/>
      <c r="O11" s="149"/>
      <c r="P11" s="150"/>
      <c r="Q11" s="148"/>
      <c r="R11" s="149"/>
      <c r="S11" s="149"/>
      <c r="T11" s="149"/>
      <c r="U11" s="149"/>
      <c r="V11" s="150"/>
      <c r="W11" s="31"/>
      <c r="X11" s="152" t="s">
        <v>27</v>
      </c>
      <c r="Y11" s="153"/>
      <c r="Z11" s="153"/>
      <c r="AA11" s="153"/>
      <c r="AB11" s="154"/>
      <c r="AC11" s="32"/>
      <c r="AD11" s="33"/>
      <c r="AE11" s="34"/>
      <c r="AF11" s="151"/>
      <c r="AG11" s="151"/>
      <c r="AH11" s="151"/>
      <c r="AI11" s="151"/>
      <c r="AJ11" s="151"/>
      <c r="AK11" s="151"/>
      <c r="AL11" s="151"/>
    </row>
    <row r="12" spans="1:38" s="27" customFormat="1" ht="52.5" customHeight="1" x14ac:dyDescent="0.2">
      <c r="A12" s="157"/>
      <c r="B12" s="164"/>
      <c r="C12" s="165"/>
      <c r="D12" s="166"/>
      <c r="E12" s="35" t="s">
        <v>28</v>
      </c>
      <c r="F12" s="35" t="s">
        <v>29</v>
      </c>
      <c r="G12" s="35" t="s">
        <v>30</v>
      </c>
      <c r="H12" s="35" t="s">
        <v>31</v>
      </c>
      <c r="I12" s="35" t="s">
        <v>32</v>
      </c>
      <c r="J12" s="36" t="s">
        <v>33</v>
      </c>
      <c r="K12" s="36" t="s">
        <v>34</v>
      </c>
      <c r="L12" s="37" t="s">
        <v>35</v>
      </c>
      <c r="M12" s="38" t="s">
        <v>36</v>
      </c>
      <c r="N12" s="36" t="s">
        <v>37</v>
      </c>
      <c r="O12" s="36" t="s">
        <v>38</v>
      </c>
      <c r="P12" s="36" t="s">
        <v>39</v>
      </c>
      <c r="Q12" s="36" t="s">
        <v>40</v>
      </c>
      <c r="R12" s="36" t="s">
        <v>41</v>
      </c>
      <c r="S12" s="36" t="s">
        <v>42</v>
      </c>
      <c r="T12" s="36" t="s">
        <v>43</v>
      </c>
      <c r="U12" s="36" t="s">
        <v>44</v>
      </c>
      <c r="V12" s="36" t="s">
        <v>45</v>
      </c>
      <c r="W12" s="38" t="s">
        <v>46</v>
      </c>
      <c r="X12" s="35" t="s">
        <v>47</v>
      </c>
      <c r="Y12" s="35" t="s">
        <v>48</v>
      </c>
      <c r="Z12" s="35" t="s">
        <v>49</v>
      </c>
      <c r="AA12" s="35" t="s">
        <v>50</v>
      </c>
      <c r="AB12" s="35" t="s">
        <v>51</v>
      </c>
      <c r="AC12" s="36" t="s">
        <v>52</v>
      </c>
      <c r="AD12" s="36" t="s">
        <v>53</v>
      </c>
      <c r="AE12" s="39"/>
      <c r="AF12" s="38" t="s">
        <v>54</v>
      </c>
      <c r="AG12" s="38" t="s">
        <v>55</v>
      </c>
      <c r="AH12" s="38" t="s">
        <v>56</v>
      </c>
      <c r="AI12" s="38" t="s">
        <v>57</v>
      </c>
      <c r="AJ12" s="38" t="s">
        <v>58</v>
      </c>
      <c r="AK12" s="38" t="s">
        <v>59</v>
      </c>
      <c r="AL12" s="40" t="s">
        <v>60</v>
      </c>
    </row>
    <row r="13" spans="1:38" ht="37.5" customHeight="1" x14ac:dyDescent="0.2">
      <c r="A13" s="41" t="s">
        <v>61</v>
      </c>
      <c r="B13" s="41" t="s">
        <v>62</v>
      </c>
      <c r="C13" s="42" t="s">
        <v>63</v>
      </c>
      <c r="D13" s="41" t="s">
        <v>64</v>
      </c>
      <c r="E13" s="41" t="s">
        <v>1</v>
      </c>
      <c r="F13" s="41" t="s">
        <v>1</v>
      </c>
      <c r="G13" s="41" t="s">
        <v>1</v>
      </c>
      <c r="H13" s="41" t="s">
        <v>1</v>
      </c>
      <c r="I13" s="41" t="s">
        <v>1</v>
      </c>
      <c r="J13" s="41" t="s">
        <v>1</v>
      </c>
      <c r="K13" s="41" t="s">
        <v>1</v>
      </c>
      <c r="L13" s="41" t="s">
        <v>1</v>
      </c>
      <c r="M13" s="41" t="s">
        <v>1</v>
      </c>
      <c r="N13" s="41" t="s">
        <v>65</v>
      </c>
      <c r="O13" s="41" t="s">
        <v>65</v>
      </c>
      <c r="P13" s="41" t="s">
        <v>65</v>
      </c>
      <c r="Q13" s="41" t="s">
        <v>65</v>
      </c>
      <c r="R13" s="41" t="s">
        <v>65</v>
      </c>
      <c r="S13" s="41" t="s">
        <v>65</v>
      </c>
      <c r="T13" s="41" t="s">
        <v>65</v>
      </c>
      <c r="U13" s="41" t="s">
        <v>65</v>
      </c>
      <c r="V13" s="41" t="s">
        <v>65</v>
      </c>
      <c r="W13" s="41" t="s">
        <v>66</v>
      </c>
      <c r="X13" s="41" t="s">
        <v>65</v>
      </c>
      <c r="Y13" s="41" t="s">
        <v>65</v>
      </c>
      <c r="Z13" s="41" t="s">
        <v>65</v>
      </c>
      <c r="AA13" s="41" t="s">
        <v>65</v>
      </c>
      <c r="AB13" s="41" t="s">
        <v>65</v>
      </c>
      <c r="AC13" s="41" t="s">
        <v>67</v>
      </c>
      <c r="AD13" s="41" t="s">
        <v>67</v>
      </c>
      <c r="AE13" s="43"/>
      <c r="AF13" s="41" t="s">
        <v>68</v>
      </c>
      <c r="AG13" s="41" t="s">
        <v>68</v>
      </c>
      <c r="AH13" s="41" t="s">
        <v>68</v>
      </c>
      <c r="AI13" s="41" t="s">
        <v>68</v>
      </c>
      <c r="AJ13" s="41" t="s">
        <v>68</v>
      </c>
      <c r="AK13" s="41"/>
      <c r="AL13" s="41"/>
    </row>
    <row r="14" spans="1:38" s="27" customFormat="1" ht="26.25" hidden="1" customHeight="1" x14ac:dyDescent="0.2">
      <c r="A14" s="45" t="s">
        <v>69</v>
      </c>
      <c r="B14" s="45" t="s">
        <v>70</v>
      </c>
      <c r="C14" s="46" t="s">
        <v>71</v>
      </c>
      <c r="D14" s="47"/>
      <c r="E14" s="48">
        <v>9.1494380662079582</v>
      </c>
      <c r="F14" s="48">
        <v>0.31158212474343849</v>
      </c>
      <c r="G14" s="48">
        <v>1.0241965298198739</v>
      </c>
      <c r="H14" s="48">
        <v>0.3413931545400985</v>
      </c>
      <c r="I14" s="48">
        <v>0.85299070258700538</v>
      </c>
      <c r="J14" s="48">
        <v>1.0231501787511144</v>
      </c>
      <c r="K14" s="48">
        <v>1.1344255038312201</v>
      </c>
      <c r="L14" s="48" t="s">
        <v>72</v>
      </c>
      <c r="M14" s="48">
        <v>4.0837492825720814</v>
      </c>
      <c r="N14" s="48">
        <v>2.0028853150385317</v>
      </c>
      <c r="O14" s="48">
        <v>0.14806826297355849</v>
      </c>
      <c r="P14" s="48">
        <v>0.17827862244725512</v>
      </c>
      <c r="Q14" s="48" t="s">
        <v>72</v>
      </c>
      <c r="R14" s="48" t="s">
        <v>72</v>
      </c>
      <c r="S14" s="48" t="s">
        <v>72</v>
      </c>
      <c r="T14" s="48" t="s">
        <v>72</v>
      </c>
      <c r="U14" s="48" t="s">
        <v>72</v>
      </c>
      <c r="V14" s="48" t="s">
        <v>72</v>
      </c>
      <c r="W14" s="48">
        <v>1.3648759674315398</v>
      </c>
      <c r="X14" s="48">
        <v>2.0899695065720057E-2</v>
      </c>
      <c r="Y14" s="48">
        <v>9.1795137478328348E-4</v>
      </c>
      <c r="Z14" s="48">
        <v>3.7827096566292619E-4</v>
      </c>
      <c r="AA14" s="48">
        <v>8.2843218061452424E-4</v>
      </c>
      <c r="AB14" s="48">
        <v>2.3024349586780801E-2</v>
      </c>
      <c r="AC14" s="48">
        <v>0.49616304859750127</v>
      </c>
      <c r="AD14" s="48">
        <v>1.676749973733798E-4</v>
      </c>
      <c r="AE14" s="49"/>
      <c r="AF14" s="50">
        <v>1155.27660575194</v>
      </c>
      <c r="AG14" s="50">
        <v>14783.234608018</v>
      </c>
      <c r="AH14" s="50">
        <v>79047.45101492721</v>
      </c>
      <c r="AI14" s="50">
        <v>58308.148149523193</v>
      </c>
      <c r="AJ14" s="50">
        <v>21994.528353790069</v>
      </c>
      <c r="AK14" s="50"/>
      <c r="AL14" s="51" t="s">
        <v>68</v>
      </c>
    </row>
    <row r="15" spans="1:38" s="27" customFormat="1" ht="26.25" hidden="1" customHeight="1" x14ac:dyDescent="0.2">
      <c r="A15" s="45" t="s">
        <v>73</v>
      </c>
      <c r="B15" s="45" t="s">
        <v>74</v>
      </c>
      <c r="C15" s="46" t="s">
        <v>75</v>
      </c>
      <c r="D15" s="47"/>
      <c r="E15" s="48">
        <v>1.0820000000000001</v>
      </c>
      <c r="F15" s="48" t="s">
        <v>76</v>
      </c>
      <c r="G15" s="48">
        <v>0.66100000000000003</v>
      </c>
      <c r="H15" s="48">
        <v>8.5609392997200814E-2</v>
      </c>
      <c r="I15" s="48">
        <v>3.9015578947368422E-2</v>
      </c>
      <c r="J15" s="48">
        <v>4.6331000000000004E-2</v>
      </c>
      <c r="K15" s="48">
        <v>4.8769473684210515E-2</v>
      </c>
      <c r="L15" s="48" t="s">
        <v>72</v>
      </c>
      <c r="M15" s="48">
        <v>0.25900000000000001</v>
      </c>
      <c r="N15" s="48">
        <v>0.44542816749112185</v>
      </c>
      <c r="O15" s="48">
        <v>0.14367959759288809</v>
      </c>
      <c r="P15" s="48">
        <v>1.7306724385779241E-2</v>
      </c>
      <c r="Q15" s="48" t="s">
        <v>72</v>
      </c>
      <c r="R15" s="48" t="s">
        <v>72</v>
      </c>
      <c r="S15" s="48" t="s">
        <v>72</v>
      </c>
      <c r="T15" s="48" t="s">
        <v>72</v>
      </c>
      <c r="U15" s="48" t="s">
        <v>72</v>
      </c>
      <c r="V15" s="48" t="s">
        <v>72</v>
      </c>
      <c r="W15" s="48">
        <v>1.7508592386345008E-2</v>
      </c>
      <c r="X15" s="48">
        <v>1.071141288137132E-4</v>
      </c>
      <c r="Y15" s="48">
        <v>1.0483870409169758E-3</v>
      </c>
      <c r="Z15" s="48">
        <v>9.6552072587867464E-4</v>
      </c>
      <c r="AA15" s="48">
        <v>1.4425101899484098E-3</v>
      </c>
      <c r="AB15" s="48">
        <v>3.5635320855577739E-3</v>
      </c>
      <c r="AC15" s="48">
        <v>2.8201853821117518E-3</v>
      </c>
      <c r="AD15" s="48">
        <v>1.5757733147710507E-6</v>
      </c>
      <c r="AE15" s="49"/>
      <c r="AF15" s="50">
        <v>31051.320004481709</v>
      </c>
      <c r="AG15" s="50">
        <v>0</v>
      </c>
      <c r="AH15" s="50">
        <v>8590.6195067880017</v>
      </c>
      <c r="AI15" s="50">
        <v>0</v>
      </c>
      <c r="AJ15" s="50">
        <v>0</v>
      </c>
      <c r="AK15" s="50"/>
      <c r="AL15" s="51" t="s">
        <v>68</v>
      </c>
    </row>
    <row r="16" spans="1:38" s="27" customFormat="1" ht="26.25" hidden="1" customHeight="1" x14ac:dyDescent="0.2">
      <c r="A16" s="45" t="s">
        <v>73</v>
      </c>
      <c r="B16" s="45" t="s">
        <v>77</v>
      </c>
      <c r="C16" s="46" t="s">
        <v>78</v>
      </c>
      <c r="D16" s="47"/>
      <c r="E16" s="48">
        <v>0.6486267914521886</v>
      </c>
      <c r="F16" s="48">
        <v>2.1620893048406283E-3</v>
      </c>
      <c r="G16" s="48">
        <v>1.2972535829043771E-3</v>
      </c>
      <c r="H16" s="48">
        <v>4.3241786096812566E-3</v>
      </c>
      <c r="I16" s="48">
        <v>8.9529459303630501E-2</v>
      </c>
      <c r="J16" s="48">
        <v>8.9853772699356585E-2</v>
      </c>
      <c r="K16" s="48">
        <v>9.0069981629840659E-2</v>
      </c>
      <c r="L16" s="48" t="s">
        <v>72</v>
      </c>
      <c r="M16" s="48">
        <v>4.3241786096812569E-2</v>
      </c>
      <c r="N16" s="48">
        <v>6.4862679145218853E-6</v>
      </c>
      <c r="O16" s="48">
        <v>1.0810446524203141E-6</v>
      </c>
      <c r="P16" s="48">
        <v>3.0269250267768802E-4</v>
      </c>
      <c r="Q16" s="48" t="s">
        <v>72</v>
      </c>
      <c r="R16" s="48" t="s">
        <v>72</v>
      </c>
      <c r="S16" s="48" t="s">
        <v>72</v>
      </c>
      <c r="T16" s="48" t="s">
        <v>72</v>
      </c>
      <c r="U16" s="48" t="s">
        <v>72</v>
      </c>
      <c r="V16" s="48" t="s">
        <v>72</v>
      </c>
      <c r="W16" s="48">
        <v>8.6483572193625134E-4</v>
      </c>
      <c r="X16" s="48">
        <v>2.4215400214215042E-6</v>
      </c>
      <c r="Y16" s="48">
        <v>6.8322022032963853E-6</v>
      </c>
      <c r="Z16" s="48">
        <v>4.7998382567461946E-6</v>
      </c>
      <c r="AA16" s="48">
        <v>3.6150133176935305E-5</v>
      </c>
      <c r="AB16" s="48">
        <v>5.0203713658399385E-5</v>
      </c>
      <c r="AC16" s="48">
        <v>1.7296714438725026E-4</v>
      </c>
      <c r="AD16" s="48">
        <v>7.783521497426262E-8</v>
      </c>
      <c r="AE16" s="49"/>
      <c r="AF16" s="50">
        <v>0</v>
      </c>
      <c r="AG16" s="50">
        <v>0</v>
      </c>
      <c r="AH16" s="50">
        <v>4324.1786096812566</v>
      </c>
      <c r="AI16" s="50">
        <v>39.297225000000005</v>
      </c>
      <c r="AJ16" s="50">
        <v>0</v>
      </c>
      <c r="AK16" s="50"/>
      <c r="AL16" s="51" t="s">
        <v>68</v>
      </c>
    </row>
    <row r="17" spans="1:38" s="12" customFormat="1" ht="26.25" hidden="1" customHeight="1" x14ac:dyDescent="0.2">
      <c r="A17" s="45" t="s">
        <v>73</v>
      </c>
      <c r="B17" s="45" t="s">
        <v>79</v>
      </c>
      <c r="C17" s="46" t="s">
        <v>80</v>
      </c>
      <c r="D17" s="47"/>
      <c r="E17" s="48">
        <v>3.5492857119179035</v>
      </c>
      <c r="F17" s="48">
        <v>0.15099398435837147</v>
      </c>
      <c r="G17" s="48">
        <v>4.233283021905617</v>
      </c>
      <c r="H17" s="48">
        <v>2.1613652500303657E-2</v>
      </c>
      <c r="I17" s="48">
        <v>5.8943412179397045E-3</v>
      </c>
      <c r="J17" s="48">
        <v>7.0732094615276455E-3</v>
      </c>
      <c r="K17" s="48">
        <v>7.8591216239196054E-3</v>
      </c>
      <c r="L17" s="48" t="s">
        <v>72</v>
      </c>
      <c r="M17" s="48">
        <v>133.30289407352805</v>
      </c>
      <c r="N17" s="48">
        <v>0.15443663884504985</v>
      </c>
      <c r="O17" s="48">
        <v>3.2427722901632689E-3</v>
      </c>
      <c r="P17" s="48">
        <v>6.0045257135982861E-4</v>
      </c>
      <c r="Q17" s="48" t="s">
        <v>72</v>
      </c>
      <c r="R17" s="48" t="s">
        <v>72</v>
      </c>
      <c r="S17" s="48" t="s">
        <v>72</v>
      </c>
      <c r="T17" s="48" t="s">
        <v>72</v>
      </c>
      <c r="U17" s="48" t="s">
        <v>72</v>
      </c>
      <c r="V17" s="48" t="s">
        <v>72</v>
      </c>
      <c r="W17" s="48">
        <v>2.5254127391426108E-2</v>
      </c>
      <c r="X17" s="48">
        <v>8.9932068922002239E-5</v>
      </c>
      <c r="Y17" s="48">
        <v>1.3897474371900962E-4</v>
      </c>
      <c r="Z17" s="48">
        <v>4.9806407488143526E-5</v>
      </c>
      <c r="AA17" s="48">
        <v>3.9931438005126832E-5</v>
      </c>
      <c r="AB17" s="48">
        <v>3.1864465813428219E-4</v>
      </c>
      <c r="AC17" s="48">
        <v>4.2881912888425551E-3</v>
      </c>
      <c r="AD17" s="48">
        <v>1.4226670951190973E-2</v>
      </c>
      <c r="AE17" s="49"/>
      <c r="AF17" s="50">
        <v>90.218359637122518</v>
      </c>
      <c r="AG17" s="50">
        <v>6180.5766204159991</v>
      </c>
      <c r="AH17" s="50">
        <v>21265.881117407989</v>
      </c>
      <c r="AI17" s="50">
        <v>12.501151528796653</v>
      </c>
      <c r="AJ17" s="50">
        <v>0</v>
      </c>
      <c r="AK17" s="50"/>
      <c r="AL17" s="51" t="s">
        <v>68</v>
      </c>
    </row>
    <row r="18" spans="1:38" s="12" customFormat="1" ht="26.25" hidden="1" customHeight="1" x14ac:dyDescent="0.2">
      <c r="A18" s="45" t="s">
        <v>73</v>
      </c>
      <c r="B18" s="45" t="s">
        <v>81</v>
      </c>
      <c r="C18" s="46" t="s">
        <v>82</v>
      </c>
      <c r="D18" s="47"/>
      <c r="E18" s="48">
        <v>0.25799265834319679</v>
      </c>
      <c r="F18" s="48">
        <v>3.7037373899383194E-3</v>
      </c>
      <c r="G18" s="48">
        <v>7.9474767973535462E-2</v>
      </c>
      <c r="H18" s="48">
        <v>5.8885857809545016E-3</v>
      </c>
      <c r="I18" s="48">
        <v>6.7364405179291204E-3</v>
      </c>
      <c r="J18" s="48">
        <v>8.0837286215149455E-3</v>
      </c>
      <c r="K18" s="48">
        <v>8.9819206905721611E-3</v>
      </c>
      <c r="L18" s="48" t="s">
        <v>72</v>
      </c>
      <c r="M18" s="48">
        <v>4.5083911185341302E-2</v>
      </c>
      <c r="N18" s="48">
        <v>2.3573142863810939E-3</v>
      </c>
      <c r="O18" s="48">
        <v>1.8049614960665384E-3</v>
      </c>
      <c r="P18" s="48">
        <v>8.0604756487748458E-4</v>
      </c>
      <c r="Q18" s="48" t="s">
        <v>72</v>
      </c>
      <c r="R18" s="48" t="s">
        <v>72</v>
      </c>
      <c r="S18" s="48" t="s">
        <v>72</v>
      </c>
      <c r="T18" s="48" t="s">
        <v>72</v>
      </c>
      <c r="U18" s="48" t="s">
        <v>72</v>
      </c>
      <c r="V18" s="48" t="s">
        <v>72</v>
      </c>
      <c r="W18" s="48">
        <v>3.7293205114445657E-2</v>
      </c>
      <c r="X18" s="48">
        <v>8.9360423753456259E-5</v>
      </c>
      <c r="Y18" s="48">
        <v>1.3333542483303756E-4</v>
      </c>
      <c r="Z18" s="48">
        <v>4.9247563043093653E-5</v>
      </c>
      <c r="AA18" s="48">
        <v>4.1402812458204508E-5</v>
      </c>
      <c r="AB18" s="48">
        <v>3.1334622408779204E-4</v>
      </c>
      <c r="AC18" s="48">
        <v>1.4373579890277061E-3</v>
      </c>
      <c r="AD18" s="48">
        <v>1.3917814595863493E-2</v>
      </c>
      <c r="AE18" s="49"/>
      <c r="AF18" s="50">
        <v>102.8050361952311</v>
      </c>
      <c r="AG18" s="50">
        <v>81.867577558225278</v>
      </c>
      <c r="AH18" s="50">
        <v>5572.5025599402115</v>
      </c>
      <c r="AI18" s="50">
        <v>34.819470435792674</v>
      </c>
      <c r="AJ18" s="50">
        <v>8.8767765780000012</v>
      </c>
      <c r="AK18" s="50"/>
      <c r="AL18" s="51" t="s">
        <v>68</v>
      </c>
    </row>
    <row r="19" spans="1:38" s="12" customFormat="1" ht="26.25" hidden="1" customHeight="1" x14ac:dyDescent="0.2">
      <c r="A19" s="45" t="s">
        <v>73</v>
      </c>
      <c r="B19" s="45" t="s">
        <v>83</v>
      </c>
      <c r="C19" s="46" t="s">
        <v>84</v>
      </c>
      <c r="D19" s="47"/>
      <c r="E19" s="48">
        <v>1.3935472957635631</v>
      </c>
      <c r="F19" s="48">
        <v>4.6294102456045344E-2</v>
      </c>
      <c r="G19" s="48">
        <v>0.22121958359141147</v>
      </c>
      <c r="H19" s="48">
        <v>3.6277296748405956E-2</v>
      </c>
      <c r="I19" s="48">
        <v>0.17210848095247708</v>
      </c>
      <c r="J19" s="48">
        <v>0.20651535527206935</v>
      </c>
      <c r="K19" s="48">
        <v>0.22945483507394412</v>
      </c>
      <c r="L19" s="48" t="s">
        <v>72</v>
      </c>
      <c r="M19" s="48">
        <v>0.50990165011820732</v>
      </c>
      <c r="N19" s="48">
        <v>0.27136588154563696</v>
      </c>
      <c r="O19" s="48">
        <v>1.3493509463986968E-2</v>
      </c>
      <c r="P19" s="48">
        <v>1.066959241436914E-2</v>
      </c>
      <c r="Q19" s="48" t="s">
        <v>72</v>
      </c>
      <c r="R19" s="48" t="s">
        <v>72</v>
      </c>
      <c r="S19" s="48" t="s">
        <v>72</v>
      </c>
      <c r="T19" s="48" t="s">
        <v>72</v>
      </c>
      <c r="U19" s="48" t="s">
        <v>72</v>
      </c>
      <c r="V19" s="48" t="s">
        <v>72</v>
      </c>
      <c r="W19" s="48">
        <v>0.53820055421177704</v>
      </c>
      <c r="X19" s="48">
        <v>5.1601319912149713E-3</v>
      </c>
      <c r="Y19" s="48">
        <v>8.9322130662150591E-3</v>
      </c>
      <c r="Z19" s="48">
        <v>3.6246941162728086E-3</v>
      </c>
      <c r="AA19" s="48">
        <v>3.6663181310188251E-3</v>
      </c>
      <c r="AB19" s="48">
        <v>2.1383357304721663E-2</v>
      </c>
      <c r="AC19" s="48">
        <v>8.1071705690027973E-2</v>
      </c>
      <c r="AD19" s="48">
        <v>0.21822799411758759</v>
      </c>
      <c r="AE19" s="49"/>
      <c r="AF19" s="50">
        <v>524.57257956109538</v>
      </c>
      <c r="AG19" s="50">
        <v>1276.043609535257</v>
      </c>
      <c r="AH19" s="50">
        <v>19961.109254642743</v>
      </c>
      <c r="AI19" s="50">
        <v>3243.9452544983815</v>
      </c>
      <c r="AJ19" s="50">
        <v>2775.7622243854207</v>
      </c>
      <c r="AK19" s="50"/>
      <c r="AL19" s="51" t="s">
        <v>68</v>
      </c>
    </row>
    <row r="20" spans="1:38" s="12" customFormat="1" ht="26.25" hidden="1" customHeight="1" x14ac:dyDescent="0.2">
      <c r="A20" s="45" t="s">
        <v>73</v>
      </c>
      <c r="B20" s="45" t="s">
        <v>85</v>
      </c>
      <c r="C20" s="46" t="s">
        <v>86</v>
      </c>
      <c r="D20" s="47"/>
      <c r="E20" s="48">
        <v>4.3488174079974762</v>
      </c>
      <c r="F20" s="48">
        <v>0.25556327795446443</v>
      </c>
      <c r="G20" s="48">
        <v>0.80499999999999994</v>
      </c>
      <c r="H20" s="48">
        <v>5.6782939044702552E-2</v>
      </c>
      <c r="I20" s="48">
        <v>0.17294621114563016</v>
      </c>
      <c r="J20" s="48">
        <v>0.2103178431035902</v>
      </c>
      <c r="K20" s="48">
        <v>0.23367638061618912</v>
      </c>
      <c r="L20" s="48" t="s">
        <v>72</v>
      </c>
      <c r="M20" s="48">
        <v>1.9820957739534757</v>
      </c>
      <c r="N20" s="48">
        <v>0.29429218566116777</v>
      </c>
      <c r="O20" s="48">
        <v>4.51449802109882E-2</v>
      </c>
      <c r="P20" s="48">
        <v>8.5694296822444407E-2</v>
      </c>
      <c r="Q20" s="48" t="s">
        <v>72</v>
      </c>
      <c r="R20" s="48" t="s">
        <v>72</v>
      </c>
      <c r="S20" s="48" t="s">
        <v>72</v>
      </c>
      <c r="T20" s="48" t="s">
        <v>72</v>
      </c>
      <c r="U20" s="48" t="s">
        <v>72</v>
      </c>
      <c r="V20" s="48" t="s">
        <v>72</v>
      </c>
      <c r="W20" s="48">
        <v>0.61248486114927958</v>
      </c>
      <c r="X20" s="48">
        <v>8.2669058699986239E-4</v>
      </c>
      <c r="Y20" s="48">
        <v>1.7524753281383063E-3</v>
      </c>
      <c r="Z20" s="48">
        <v>6.0616778927632552E-4</v>
      </c>
      <c r="AA20" s="48">
        <v>5.5772681854838525E-4</v>
      </c>
      <c r="AB20" s="48">
        <v>3.743060522962879E-3</v>
      </c>
      <c r="AC20" s="48">
        <v>0.12247750283275262</v>
      </c>
      <c r="AD20" s="48">
        <v>0.71632903003056658</v>
      </c>
      <c r="AE20" s="49"/>
      <c r="AF20" s="50">
        <v>220.54108477701459</v>
      </c>
      <c r="AG20" s="50">
        <v>4151.8210001284115</v>
      </c>
      <c r="AH20" s="50">
        <v>26596.156168893493</v>
      </c>
      <c r="AI20" s="50">
        <v>37176.760380129213</v>
      </c>
      <c r="AJ20" s="50">
        <v>288.90565347955305</v>
      </c>
      <c r="AK20" s="50"/>
      <c r="AL20" s="51" t="s">
        <v>68</v>
      </c>
    </row>
    <row r="21" spans="1:38" s="12" customFormat="1" ht="26.25" hidden="1" customHeight="1" x14ac:dyDescent="0.2">
      <c r="A21" s="45" t="s">
        <v>73</v>
      </c>
      <c r="B21" s="45" t="s">
        <v>87</v>
      </c>
      <c r="C21" s="46" t="s">
        <v>88</v>
      </c>
      <c r="D21" s="47"/>
      <c r="E21" s="48">
        <v>0.67720576391401976</v>
      </c>
      <c r="F21" s="48">
        <v>1.0186608622631677E-2</v>
      </c>
      <c r="G21" s="48">
        <v>0.10974114490359836</v>
      </c>
      <c r="H21" s="48">
        <v>1.5913385190238341E-2</v>
      </c>
      <c r="I21" s="48">
        <v>2.4626369074990322E-2</v>
      </c>
      <c r="J21" s="48">
        <v>2.9549215556796824E-2</v>
      </c>
      <c r="K21" s="48">
        <v>3.2831113211334494E-2</v>
      </c>
      <c r="L21" s="48" t="s">
        <v>72</v>
      </c>
      <c r="M21" s="48">
        <v>0.11607377952928659</v>
      </c>
      <c r="N21" s="48">
        <v>8.7609582244558906E-3</v>
      </c>
      <c r="O21" s="48">
        <v>8.4939593894795267E-4</v>
      </c>
      <c r="P21" s="48">
        <v>1.5758738082977432E-3</v>
      </c>
      <c r="Q21" s="48" t="s">
        <v>72</v>
      </c>
      <c r="R21" s="48" t="s">
        <v>72</v>
      </c>
      <c r="S21" s="48" t="s">
        <v>72</v>
      </c>
      <c r="T21" s="48" t="s">
        <v>72</v>
      </c>
      <c r="U21" s="48" t="s">
        <v>72</v>
      </c>
      <c r="V21" s="48" t="s">
        <v>72</v>
      </c>
      <c r="W21" s="48">
        <v>4.4209772084065201E-2</v>
      </c>
      <c r="X21" s="48">
        <v>4.1713986374388205E-4</v>
      </c>
      <c r="Y21" s="48">
        <v>6.8426926490399017E-4</v>
      </c>
      <c r="Z21" s="48">
        <v>2.14711419224641E-4</v>
      </c>
      <c r="AA21" s="48">
        <v>1.7317557518347197E-4</v>
      </c>
      <c r="AB21" s="48">
        <v>1.4892961230559857E-3</v>
      </c>
      <c r="AC21" s="48">
        <v>6.2804586042016523E-3</v>
      </c>
      <c r="AD21" s="48">
        <v>2.2370373181697042E-2</v>
      </c>
      <c r="AE21" s="49"/>
      <c r="AF21" s="50">
        <v>490.66170557661422</v>
      </c>
      <c r="AG21" s="50">
        <v>131.57501716446001</v>
      </c>
      <c r="AH21" s="50">
        <v>12982.467825683225</v>
      </c>
      <c r="AI21" s="50">
        <v>533.97710580711464</v>
      </c>
      <c r="AJ21" s="50">
        <v>4.8524621381922231</v>
      </c>
      <c r="AK21" s="50"/>
      <c r="AL21" s="51" t="s">
        <v>68</v>
      </c>
    </row>
    <row r="22" spans="1:38" s="12" customFormat="1" ht="26.25" hidden="1" customHeight="1" x14ac:dyDescent="0.2">
      <c r="A22" s="45" t="s">
        <v>73</v>
      </c>
      <c r="B22" s="52" t="s">
        <v>89</v>
      </c>
      <c r="C22" s="46" t="s">
        <v>90</v>
      </c>
      <c r="D22" s="47"/>
      <c r="E22" s="48">
        <v>5.7782759534909633</v>
      </c>
      <c r="F22" s="48">
        <v>0.23647038805117382</v>
      </c>
      <c r="G22" s="48">
        <v>0.90677307278494879</v>
      </c>
      <c r="H22" s="48">
        <v>0.13442903099571102</v>
      </c>
      <c r="I22" s="48">
        <v>6.7152323556380719E-2</v>
      </c>
      <c r="J22" s="48">
        <v>8.0551192231444038E-2</v>
      </c>
      <c r="K22" s="48">
        <v>8.9483771348152941E-2</v>
      </c>
      <c r="L22" s="48" t="s">
        <v>72</v>
      </c>
      <c r="M22" s="48">
        <v>5.7115998047129466</v>
      </c>
      <c r="N22" s="48">
        <v>0.3020181220202115</v>
      </c>
      <c r="O22" s="48">
        <v>2.2299142987696724E-2</v>
      </c>
      <c r="P22" s="48">
        <v>0.16653172604931643</v>
      </c>
      <c r="Q22" s="48" t="s">
        <v>72</v>
      </c>
      <c r="R22" s="48" t="s">
        <v>72</v>
      </c>
      <c r="S22" s="48" t="s">
        <v>72</v>
      </c>
      <c r="T22" s="48" t="s">
        <v>72</v>
      </c>
      <c r="U22" s="48" t="s">
        <v>72</v>
      </c>
      <c r="V22" s="48" t="s">
        <v>72</v>
      </c>
      <c r="W22" s="48">
        <v>0.4770198125593868</v>
      </c>
      <c r="X22" s="48">
        <v>1.9438940791757372E-3</v>
      </c>
      <c r="Y22" s="48">
        <v>4.3760974097771868E-3</v>
      </c>
      <c r="Z22" s="48">
        <v>1.3945190058003863E-3</v>
      </c>
      <c r="AA22" s="48">
        <v>9.8996417968047696E-4</v>
      </c>
      <c r="AB22" s="48">
        <v>8.7044746744337886E-3</v>
      </c>
      <c r="AC22" s="48">
        <v>8.1100502827722326E-2</v>
      </c>
      <c r="AD22" s="48">
        <v>0.44541552505910326</v>
      </c>
      <c r="AE22" s="49"/>
      <c r="AF22" s="50">
        <v>1405.8954352624642</v>
      </c>
      <c r="AG22" s="50">
        <v>2406.7590522777564</v>
      </c>
      <c r="AH22" s="50">
        <v>12100.997815039682</v>
      </c>
      <c r="AI22" s="50">
        <v>3696.7783460653854</v>
      </c>
      <c r="AJ22" s="50">
        <v>8204.6728011625</v>
      </c>
      <c r="AK22" s="50"/>
      <c r="AL22" s="51" t="s">
        <v>68</v>
      </c>
    </row>
    <row r="23" spans="1:38" s="12" customFormat="1" ht="26.25" hidden="1" customHeight="1" x14ac:dyDescent="0.2">
      <c r="A23" s="45" t="s">
        <v>91</v>
      </c>
      <c r="B23" s="52" t="s">
        <v>92</v>
      </c>
      <c r="C23" s="46" t="s">
        <v>93</v>
      </c>
      <c r="D23" s="53"/>
      <c r="E23" s="48">
        <v>5.7293870707672392</v>
      </c>
      <c r="F23" s="48">
        <v>0.35042201516765825</v>
      </c>
      <c r="G23" s="48">
        <v>8.2676652094715794E-3</v>
      </c>
      <c r="H23" s="48">
        <v>2.1983810329432433E-3</v>
      </c>
      <c r="I23" s="48">
        <v>0.1279776233233357</v>
      </c>
      <c r="J23" s="48">
        <v>0.1279776233233357</v>
      </c>
      <c r="K23" s="48">
        <v>0.1279776233233357</v>
      </c>
      <c r="L23" s="48" t="s">
        <v>72</v>
      </c>
      <c r="M23" s="48">
        <v>4.0076641553397101</v>
      </c>
      <c r="N23" s="48">
        <v>3.371209755096796E-4</v>
      </c>
      <c r="O23" s="48">
        <v>3.2748007540770108E-4</v>
      </c>
      <c r="P23" s="48">
        <v>1.1461802639269539E-4</v>
      </c>
      <c r="Q23" s="48" t="s">
        <v>72</v>
      </c>
      <c r="R23" s="48" t="s">
        <v>72</v>
      </c>
      <c r="S23" s="48" t="s">
        <v>72</v>
      </c>
      <c r="T23" s="48" t="s">
        <v>72</v>
      </c>
      <c r="U23" s="48" t="s">
        <v>72</v>
      </c>
      <c r="V23" s="48" t="s">
        <v>72</v>
      </c>
      <c r="W23" s="48">
        <v>0.13708023595673133</v>
      </c>
      <c r="X23" s="48">
        <v>8.8964362447331875E-3</v>
      </c>
      <c r="Y23" s="48">
        <v>4.3063029841192278E-2</v>
      </c>
      <c r="Z23" s="48">
        <v>4.7875155688504506E-2</v>
      </c>
      <c r="AA23" s="48">
        <v>1.1574016637207009E-2</v>
      </c>
      <c r="AB23" s="48">
        <v>0.11140863841163698</v>
      </c>
      <c r="AC23" s="48">
        <v>2.7416047191346271E-2</v>
      </c>
      <c r="AD23" s="48">
        <v>6.3874721735256593E-6</v>
      </c>
      <c r="AE23" s="49"/>
      <c r="AF23" s="50">
        <v>16374.003770385056</v>
      </c>
      <c r="AG23" s="50">
        <v>0</v>
      </c>
      <c r="AH23" s="50">
        <v>0</v>
      </c>
      <c r="AI23" s="50">
        <v>916.1415118040635</v>
      </c>
      <c r="AJ23" s="50">
        <v>52.676759002726634</v>
      </c>
      <c r="AK23" s="50"/>
      <c r="AL23" s="51" t="s">
        <v>68</v>
      </c>
    </row>
    <row r="24" spans="1:38" s="12" customFormat="1" ht="26.25" hidden="1" customHeight="1" x14ac:dyDescent="0.2">
      <c r="A24" s="45" t="s">
        <v>73</v>
      </c>
      <c r="B24" s="52" t="s">
        <v>94</v>
      </c>
      <c r="C24" s="46" t="s">
        <v>95</v>
      </c>
      <c r="D24" s="47"/>
      <c r="E24" s="48">
        <v>3.7909873730228054</v>
      </c>
      <c r="F24" s="48">
        <v>0.11657731892203936</v>
      </c>
      <c r="G24" s="48">
        <v>1.2143136384248114</v>
      </c>
      <c r="H24" s="48">
        <v>0.12262726706008437</v>
      </c>
      <c r="I24" s="48">
        <v>0.17967358437850101</v>
      </c>
      <c r="J24" s="48">
        <v>0.21560046280140127</v>
      </c>
      <c r="K24" s="48">
        <v>0.2395517150833347</v>
      </c>
      <c r="L24" s="48" t="s">
        <v>72</v>
      </c>
      <c r="M24" s="48">
        <v>1.6858926987468197</v>
      </c>
      <c r="N24" s="48">
        <v>0.5047924184686684</v>
      </c>
      <c r="O24" s="48">
        <v>5.7677812743774079E-2</v>
      </c>
      <c r="P24" s="48">
        <v>2.883704025948863E-2</v>
      </c>
      <c r="Q24" s="48" t="s">
        <v>72</v>
      </c>
      <c r="R24" s="48" t="s">
        <v>72</v>
      </c>
      <c r="S24" s="48" t="s">
        <v>72</v>
      </c>
      <c r="T24" s="48" t="s">
        <v>72</v>
      </c>
      <c r="U24" s="48" t="s">
        <v>72</v>
      </c>
      <c r="V24" s="48" t="s">
        <v>72</v>
      </c>
      <c r="W24" s="48">
        <v>1.6435400053468845</v>
      </c>
      <c r="X24" s="48">
        <v>1.8220962161003371E-2</v>
      </c>
      <c r="Y24" s="48">
        <v>2.9581907905432088E-2</v>
      </c>
      <c r="Z24" s="48">
        <v>9.4189296118693932E-3</v>
      </c>
      <c r="AA24" s="48">
        <v>7.7616810088006281E-3</v>
      </c>
      <c r="AB24" s="48">
        <v>6.4983480687105494E-2</v>
      </c>
      <c r="AC24" s="48">
        <v>0.25684350582724069</v>
      </c>
      <c r="AD24" s="48">
        <v>2.2873418166059452E-4</v>
      </c>
      <c r="AE24" s="49"/>
      <c r="AF24" s="50">
        <v>2297.2858688102406</v>
      </c>
      <c r="AG24" s="50">
        <v>0.48416373149882569</v>
      </c>
      <c r="AH24" s="50">
        <v>24723.971929156505</v>
      </c>
      <c r="AI24" s="50">
        <v>18958.983641973751</v>
      </c>
      <c r="AJ24" s="50">
        <v>804.3761093182269</v>
      </c>
      <c r="AK24" s="50"/>
      <c r="AL24" s="51" t="s">
        <v>68</v>
      </c>
    </row>
    <row r="25" spans="1:38" s="12" customFormat="1" ht="26.25" customHeight="1" x14ac:dyDescent="0.2">
      <c r="A25" s="45" t="s">
        <v>96</v>
      </c>
      <c r="B25" s="52" t="s">
        <v>97</v>
      </c>
      <c r="C25" s="54" t="s">
        <v>98</v>
      </c>
      <c r="D25" s="47"/>
      <c r="E25" s="48">
        <v>1.5581974119522073</v>
      </c>
      <c r="F25" s="48">
        <v>0.15160333114485025</v>
      </c>
      <c r="G25" s="48">
        <v>9.0003056021413674E-2</v>
      </c>
      <c r="H25" s="48">
        <v>7.2956205556639752E-4</v>
      </c>
      <c r="I25" s="48">
        <v>0.11598601834103037</v>
      </c>
      <c r="J25" s="48">
        <v>0.11598601834103037</v>
      </c>
      <c r="K25" s="48">
        <v>0.11598601834103037</v>
      </c>
      <c r="L25" s="48" t="s">
        <v>72</v>
      </c>
      <c r="M25" s="48">
        <v>1.1082966677179136</v>
      </c>
      <c r="N25" s="48">
        <v>9.2788814672824311E-5</v>
      </c>
      <c r="O25" s="48">
        <v>9.2788814672824311E-5</v>
      </c>
      <c r="P25" s="48">
        <v>3.2476085135488501E-5</v>
      </c>
      <c r="Q25" s="48" t="s">
        <v>72</v>
      </c>
      <c r="R25" s="48" t="s">
        <v>72</v>
      </c>
      <c r="S25" s="48" t="s">
        <v>72</v>
      </c>
      <c r="T25" s="48" t="s">
        <v>72</v>
      </c>
      <c r="U25" s="48" t="s">
        <v>72</v>
      </c>
      <c r="V25" s="48" t="s">
        <v>72</v>
      </c>
      <c r="W25" s="48" t="s">
        <v>99</v>
      </c>
      <c r="X25" s="48" t="s">
        <v>99</v>
      </c>
      <c r="Y25" s="48" t="s">
        <v>99</v>
      </c>
      <c r="Z25" s="48" t="s">
        <v>99</v>
      </c>
      <c r="AA25" s="48" t="s">
        <v>99</v>
      </c>
      <c r="AB25" s="48" t="s">
        <v>99</v>
      </c>
      <c r="AC25" s="48" t="s">
        <v>99</v>
      </c>
      <c r="AD25" s="48" t="s">
        <v>99</v>
      </c>
      <c r="AE25" s="49"/>
      <c r="AF25" s="50">
        <v>4639.440733641215</v>
      </c>
      <c r="AG25" s="50"/>
      <c r="AH25" s="50"/>
      <c r="AI25" s="50"/>
      <c r="AJ25" s="50"/>
      <c r="AK25" s="50"/>
      <c r="AL25" s="51" t="s">
        <v>68</v>
      </c>
    </row>
    <row r="26" spans="1:38" s="12" customFormat="1" ht="26.25" customHeight="1" x14ac:dyDescent="0.2">
      <c r="A26" s="45" t="s">
        <v>96</v>
      </c>
      <c r="B26" s="45" t="s">
        <v>100</v>
      </c>
      <c r="C26" s="46" t="s">
        <v>101</v>
      </c>
      <c r="D26" s="47"/>
      <c r="E26" s="48">
        <v>6.09251053961576E-2</v>
      </c>
      <c r="F26" s="48">
        <v>5.5361964901106356E-2</v>
      </c>
      <c r="G26" s="48">
        <v>6.592478816324427E-3</v>
      </c>
      <c r="H26" s="48">
        <v>1.0391032346651594E-4</v>
      </c>
      <c r="I26" s="48">
        <v>5.8679785749341986E-3</v>
      </c>
      <c r="J26" s="48">
        <v>5.8679785749341986E-3</v>
      </c>
      <c r="K26" s="48">
        <v>5.8679785749341986E-3</v>
      </c>
      <c r="L26" s="48" t="s">
        <v>72</v>
      </c>
      <c r="M26" s="48">
        <v>2.8553543421715801</v>
      </c>
      <c r="N26" s="48">
        <v>2.0620728644949772E-4</v>
      </c>
      <c r="O26" s="48">
        <v>6.3470730858391507E-6</v>
      </c>
      <c r="P26" s="48">
        <v>2.2214755800437033E-6</v>
      </c>
      <c r="Q26" s="48" t="s">
        <v>72</v>
      </c>
      <c r="R26" s="48" t="s">
        <v>72</v>
      </c>
      <c r="S26" s="48" t="s">
        <v>72</v>
      </c>
      <c r="T26" s="48" t="s">
        <v>72</v>
      </c>
      <c r="U26" s="48" t="s">
        <v>72</v>
      </c>
      <c r="V26" s="48" t="s">
        <v>72</v>
      </c>
      <c r="W26" s="48" t="s">
        <v>99</v>
      </c>
      <c r="X26" s="48" t="s">
        <v>99</v>
      </c>
      <c r="Y26" s="48" t="s">
        <v>99</v>
      </c>
      <c r="Z26" s="48" t="s">
        <v>99</v>
      </c>
      <c r="AA26" s="48" t="s">
        <v>99</v>
      </c>
      <c r="AB26" s="48" t="s">
        <v>99</v>
      </c>
      <c r="AC26" s="48" t="s">
        <v>99</v>
      </c>
      <c r="AD26" s="48" t="s">
        <v>99</v>
      </c>
      <c r="AE26" s="49"/>
      <c r="AF26" s="50">
        <v>317.35365429195758</v>
      </c>
      <c r="AG26" s="50"/>
      <c r="AH26" s="50"/>
      <c r="AI26" s="50"/>
      <c r="AJ26" s="50"/>
      <c r="AK26" s="50"/>
      <c r="AL26" s="51" t="s">
        <v>68</v>
      </c>
    </row>
    <row r="27" spans="1:38" s="12" customFormat="1" ht="26.25" hidden="1" customHeight="1" x14ac:dyDescent="0.2">
      <c r="A27" s="45" t="s">
        <v>102</v>
      </c>
      <c r="B27" s="45" t="s">
        <v>103</v>
      </c>
      <c r="C27" s="46" t="s">
        <v>104</v>
      </c>
      <c r="D27" s="47"/>
      <c r="E27" s="48">
        <v>53.895234822450526</v>
      </c>
      <c r="F27" s="48">
        <v>2.5515664859182965</v>
      </c>
      <c r="G27" s="48">
        <v>7.7881042943337836E-2</v>
      </c>
      <c r="H27" s="48">
        <v>0.968551118078253</v>
      </c>
      <c r="I27" s="48">
        <v>0.84799150386125899</v>
      </c>
      <c r="J27" s="48">
        <v>0.84799150386125899</v>
      </c>
      <c r="K27" s="48">
        <v>0.84799150386125899</v>
      </c>
      <c r="L27" s="48" t="s">
        <v>72</v>
      </c>
      <c r="M27" s="48">
        <v>44.943474255236431</v>
      </c>
      <c r="N27" s="48">
        <v>8.6673254236112694E-3</v>
      </c>
      <c r="O27" s="48">
        <v>3.7498810877767651E-3</v>
      </c>
      <c r="P27" s="48">
        <v>1.3124583807218675E-3</v>
      </c>
      <c r="Q27" s="48" t="s">
        <v>72</v>
      </c>
      <c r="R27" s="48" t="s">
        <v>72</v>
      </c>
      <c r="S27" s="48" t="s">
        <v>72</v>
      </c>
      <c r="T27" s="48" t="s">
        <v>72</v>
      </c>
      <c r="U27" s="48" t="s">
        <v>72</v>
      </c>
      <c r="V27" s="48" t="s">
        <v>72</v>
      </c>
      <c r="W27" s="48">
        <v>0.62740720367829828</v>
      </c>
      <c r="X27" s="48">
        <v>4.6449156626197148E-2</v>
      </c>
      <c r="Y27" s="48">
        <v>4.6167574547893046E-2</v>
      </c>
      <c r="Z27" s="48">
        <v>1.9733699461260808E-2</v>
      </c>
      <c r="AA27" s="48">
        <v>5.2344962883137315E-2</v>
      </c>
      <c r="AB27" s="48">
        <v>0.16469539351848833</v>
      </c>
      <c r="AC27" s="48">
        <v>0.12548144073565967</v>
      </c>
      <c r="AD27" s="48">
        <v>3.0922585237595735E-4</v>
      </c>
      <c r="AE27" s="49"/>
      <c r="AF27" s="50">
        <v>187830.97249577957</v>
      </c>
      <c r="AG27" s="50"/>
      <c r="AH27" s="50">
        <v>75.903920503808848</v>
      </c>
      <c r="AI27" s="50">
        <v>9415.7517386409381</v>
      </c>
      <c r="AJ27" s="50">
        <v>407.22905293932422</v>
      </c>
      <c r="AK27" s="50"/>
      <c r="AL27" s="51" t="s">
        <v>68</v>
      </c>
    </row>
    <row r="28" spans="1:38" s="12" customFormat="1" ht="26.25" hidden="1" customHeight="1" x14ac:dyDescent="0.2">
      <c r="A28" s="45" t="s">
        <v>102</v>
      </c>
      <c r="B28" s="45" t="s">
        <v>105</v>
      </c>
      <c r="C28" s="46" t="s">
        <v>106</v>
      </c>
      <c r="D28" s="47"/>
      <c r="E28" s="48">
        <v>9.5328107318636164</v>
      </c>
      <c r="F28" s="48">
        <v>9.0262224924985313E-2</v>
      </c>
      <c r="G28" s="48">
        <v>1.0750537260666906E-2</v>
      </c>
      <c r="H28" s="48">
        <v>2.4270233155208681E-2</v>
      </c>
      <c r="I28" s="48">
        <v>0.18702975715438697</v>
      </c>
      <c r="J28" s="48">
        <v>0.18702975715438697</v>
      </c>
      <c r="K28" s="48">
        <v>0.18702975715438697</v>
      </c>
      <c r="L28" s="48" t="s">
        <v>72</v>
      </c>
      <c r="M28" s="48">
        <v>2.9997381640105814</v>
      </c>
      <c r="N28" s="48">
        <v>4.5532198560295853E-4</v>
      </c>
      <c r="O28" s="48">
        <v>4.0929653974013151E-4</v>
      </c>
      <c r="P28" s="48">
        <v>1.4325378890904603E-4</v>
      </c>
      <c r="Q28" s="48" t="s">
        <v>72</v>
      </c>
      <c r="R28" s="48" t="s">
        <v>72</v>
      </c>
      <c r="S28" s="48" t="s">
        <v>72</v>
      </c>
      <c r="T28" s="48" t="s">
        <v>72</v>
      </c>
      <c r="U28" s="48" t="s">
        <v>72</v>
      </c>
      <c r="V28" s="48" t="s">
        <v>72</v>
      </c>
      <c r="W28" s="48">
        <v>9.1581878028289404E-2</v>
      </c>
      <c r="X28" s="48">
        <v>4.7068806257017821E-3</v>
      </c>
      <c r="Y28" s="48">
        <v>4.5479220749005756E-3</v>
      </c>
      <c r="Z28" s="48">
        <v>1.6241821152795227E-3</v>
      </c>
      <c r="AA28" s="48">
        <v>5.1897577786156231E-3</v>
      </c>
      <c r="AB28" s="48">
        <v>1.6068742594497504E-2</v>
      </c>
      <c r="AC28" s="48">
        <v>1.8316375605657881E-2</v>
      </c>
      <c r="AD28" s="48">
        <v>5.6751396241197466E-5</v>
      </c>
      <c r="AE28" s="49"/>
      <c r="AF28" s="50">
        <v>20469.180677137676</v>
      </c>
      <c r="AG28" s="50"/>
      <c r="AH28" s="50">
        <v>16.325557191995987</v>
      </c>
      <c r="AI28" s="50">
        <v>1092.2466313194893</v>
      </c>
      <c r="AJ28" s="50">
        <v>64.272052702846224</v>
      </c>
      <c r="AK28" s="50"/>
      <c r="AL28" s="51" t="s">
        <v>68</v>
      </c>
    </row>
    <row r="29" spans="1:38" s="12" customFormat="1" ht="26.25" hidden="1" customHeight="1" x14ac:dyDescent="0.2">
      <c r="A29" s="45" t="s">
        <v>102</v>
      </c>
      <c r="B29" s="45" t="s">
        <v>107</v>
      </c>
      <c r="C29" s="46" t="s">
        <v>108</v>
      </c>
      <c r="D29" s="47"/>
      <c r="E29" s="48">
        <v>20.520138516225302</v>
      </c>
      <c r="F29" s="48">
        <v>0.3872765579015664</v>
      </c>
      <c r="G29" s="48">
        <v>5.1152883653070198E-2</v>
      </c>
      <c r="H29" s="48">
        <v>0.12228119082677513</v>
      </c>
      <c r="I29" s="48">
        <v>0.2720767600134949</v>
      </c>
      <c r="J29" s="48">
        <v>0.2720767600134949</v>
      </c>
      <c r="K29" s="48">
        <v>0.2720767600134949</v>
      </c>
      <c r="L29" s="48" t="s">
        <v>72</v>
      </c>
      <c r="M29" s="48">
        <v>12.142545407971264</v>
      </c>
      <c r="N29" s="48">
        <v>2.0201949695449356E-3</v>
      </c>
      <c r="O29" s="48">
        <v>2.0201948838485732E-3</v>
      </c>
      <c r="P29" s="48">
        <v>7.0706820934700071E-4</v>
      </c>
      <c r="Q29" s="48" t="s">
        <v>72</v>
      </c>
      <c r="R29" s="48" t="s">
        <v>72</v>
      </c>
      <c r="S29" s="48" t="s">
        <v>72</v>
      </c>
      <c r="T29" s="48" t="s">
        <v>72</v>
      </c>
      <c r="U29" s="48" t="s">
        <v>72</v>
      </c>
      <c r="V29" s="48" t="s">
        <v>72</v>
      </c>
      <c r="W29" s="48">
        <v>0.84479377332126437</v>
      </c>
      <c r="X29" s="48">
        <v>9.3026613589158921E-3</v>
      </c>
      <c r="Y29" s="48">
        <v>5.6233982016064943E-2</v>
      </c>
      <c r="Z29" s="48">
        <v>6.2828696234910109E-2</v>
      </c>
      <c r="AA29" s="48">
        <v>1.446405755265043E-2</v>
      </c>
      <c r="AB29" s="48">
        <v>0.14282939716254137</v>
      </c>
      <c r="AC29" s="48">
        <v>0.16895875466425292</v>
      </c>
      <c r="AD29" s="48">
        <v>9.7246304604471258E-6</v>
      </c>
      <c r="AE29" s="49"/>
      <c r="AF29" s="50">
        <v>101012.64996888851</v>
      </c>
      <c r="AG29" s="50"/>
      <c r="AH29" s="50">
        <v>588.92151448237848</v>
      </c>
      <c r="AI29" s="50">
        <v>5696.0017716473967</v>
      </c>
      <c r="AJ29" s="50">
        <v>453.98899949978187</v>
      </c>
      <c r="AK29" s="50"/>
      <c r="AL29" s="51" t="s">
        <v>68</v>
      </c>
    </row>
    <row r="30" spans="1:38" s="12" customFormat="1" ht="26.25" hidden="1" customHeight="1" x14ac:dyDescent="0.2">
      <c r="A30" s="45" t="s">
        <v>102</v>
      </c>
      <c r="B30" s="45" t="s">
        <v>109</v>
      </c>
      <c r="C30" s="46" t="s">
        <v>110</v>
      </c>
      <c r="D30" s="47"/>
      <c r="E30" s="48">
        <v>0.22068155998488628</v>
      </c>
      <c r="F30" s="48">
        <v>1.4313147375116739</v>
      </c>
      <c r="G30" s="48">
        <v>5.5709326495085719E-4</v>
      </c>
      <c r="H30" s="48">
        <v>2.8711743728557955E-3</v>
      </c>
      <c r="I30" s="48">
        <v>8.3553381274940955E-2</v>
      </c>
      <c r="J30" s="48">
        <v>8.3553381274940955E-2</v>
      </c>
      <c r="K30" s="48">
        <v>8.3553381274940955E-2</v>
      </c>
      <c r="L30" s="48" t="s">
        <v>72</v>
      </c>
      <c r="M30" s="48">
        <v>6.0695630334750916</v>
      </c>
      <c r="N30" s="48">
        <v>2.2513359050566298E-4</v>
      </c>
      <c r="O30" s="48">
        <v>4.5026718101132593E-5</v>
      </c>
      <c r="P30" s="48">
        <v>1.5759351335396407E-5</v>
      </c>
      <c r="Q30" s="48" t="s">
        <v>72</v>
      </c>
      <c r="R30" s="48" t="s">
        <v>72</v>
      </c>
      <c r="S30" s="48" t="s">
        <v>72</v>
      </c>
      <c r="T30" s="48" t="s">
        <v>72</v>
      </c>
      <c r="U30" s="48" t="s">
        <v>72</v>
      </c>
      <c r="V30" s="48" t="s">
        <v>72</v>
      </c>
      <c r="W30" s="48">
        <v>1.1966533871852286E-2</v>
      </c>
      <c r="X30" s="48">
        <v>5.2656966720098137E-4</v>
      </c>
      <c r="Y30" s="48">
        <v>6.1373993768718254E-4</v>
      </c>
      <c r="Z30" s="48">
        <v>4.2218663228389523E-4</v>
      </c>
      <c r="AA30" s="48">
        <v>6.6969893669032712E-4</v>
      </c>
      <c r="AB30" s="48">
        <v>2.232195173862386E-3</v>
      </c>
      <c r="AC30" s="48">
        <v>2.3933067743704571E-3</v>
      </c>
      <c r="AD30" s="48">
        <v>6.9503762513546738E-6</v>
      </c>
      <c r="AE30" s="49"/>
      <c r="AF30" s="50">
        <v>2251.3359050566296</v>
      </c>
      <c r="AG30" s="50"/>
      <c r="AH30" s="50">
        <v>0</v>
      </c>
      <c r="AI30" s="50">
        <v>108.42157752558116</v>
      </c>
      <c r="AJ30" s="50">
        <v>0</v>
      </c>
      <c r="AK30" s="50"/>
      <c r="AL30" s="51" t="s">
        <v>68</v>
      </c>
    </row>
    <row r="31" spans="1:38" s="12" customFormat="1" ht="26.25" hidden="1" customHeight="1" x14ac:dyDescent="0.2">
      <c r="A31" s="45" t="s">
        <v>102</v>
      </c>
      <c r="B31" s="45" t="s">
        <v>111</v>
      </c>
      <c r="C31" s="46" t="s">
        <v>112</v>
      </c>
      <c r="D31" s="47"/>
      <c r="E31" s="48" t="s">
        <v>113</v>
      </c>
      <c r="F31" s="48">
        <v>0.37588906770351416</v>
      </c>
      <c r="G31" s="48" t="s">
        <v>113</v>
      </c>
      <c r="H31" s="48" t="s">
        <v>113</v>
      </c>
      <c r="I31" s="48" t="s">
        <v>113</v>
      </c>
      <c r="J31" s="48" t="s">
        <v>113</v>
      </c>
      <c r="K31" s="48" t="s">
        <v>113</v>
      </c>
      <c r="L31" s="48" t="s">
        <v>72</v>
      </c>
      <c r="M31" s="48" t="s">
        <v>113</v>
      </c>
      <c r="N31" s="48" t="s">
        <v>113</v>
      </c>
      <c r="O31" s="48" t="s">
        <v>113</v>
      </c>
      <c r="P31" s="48" t="s">
        <v>113</v>
      </c>
      <c r="Q31" s="48" t="s">
        <v>72</v>
      </c>
      <c r="R31" s="48" t="s">
        <v>72</v>
      </c>
      <c r="S31" s="48" t="s">
        <v>72</v>
      </c>
      <c r="T31" s="48" t="s">
        <v>72</v>
      </c>
      <c r="U31" s="48" t="s">
        <v>72</v>
      </c>
      <c r="V31" s="48" t="s">
        <v>72</v>
      </c>
      <c r="W31" s="48" t="s">
        <v>113</v>
      </c>
      <c r="X31" s="48" t="s">
        <v>113</v>
      </c>
      <c r="Y31" s="48" t="s">
        <v>113</v>
      </c>
      <c r="Z31" s="48" t="s">
        <v>113</v>
      </c>
      <c r="AA31" s="48" t="s">
        <v>113</v>
      </c>
      <c r="AB31" s="48" t="s">
        <v>113</v>
      </c>
      <c r="AC31" s="48" t="s">
        <v>113</v>
      </c>
      <c r="AD31" s="48" t="s">
        <v>113</v>
      </c>
      <c r="AE31" s="49"/>
      <c r="AF31" s="50"/>
      <c r="AG31" s="50"/>
      <c r="AH31" s="50"/>
      <c r="AI31" s="50"/>
      <c r="AJ31" s="50"/>
      <c r="AK31" s="50">
        <v>1157.7238829653902</v>
      </c>
      <c r="AL31" s="51" t="s">
        <v>114</v>
      </c>
    </row>
    <row r="32" spans="1:38" s="12" customFormat="1" ht="26.25" hidden="1" customHeight="1" x14ac:dyDescent="0.2">
      <c r="A32" s="45" t="s">
        <v>102</v>
      </c>
      <c r="B32" s="45" t="s">
        <v>115</v>
      </c>
      <c r="C32" s="46" t="s">
        <v>116</v>
      </c>
      <c r="D32" s="47"/>
      <c r="E32" s="48" t="s">
        <v>113</v>
      </c>
      <c r="F32" s="48" t="s">
        <v>113</v>
      </c>
      <c r="G32" s="48" t="s">
        <v>113</v>
      </c>
      <c r="H32" s="48" t="s">
        <v>113</v>
      </c>
      <c r="I32" s="48">
        <v>0.7568764446041365</v>
      </c>
      <c r="J32" s="48">
        <v>1.3953989964217868</v>
      </c>
      <c r="K32" s="48">
        <v>1.8551521331206378</v>
      </c>
      <c r="L32" s="48" t="s">
        <v>72</v>
      </c>
      <c r="M32" s="48" t="s">
        <v>113</v>
      </c>
      <c r="N32" s="48">
        <v>4.601991923264344</v>
      </c>
      <c r="O32" s="48">
        <v>2.1416458153478632E-2</v>
      </c>
      <c r="P32" s="48" t="s">
        <v>113</v>
      </c>
      <c r="Q32" s="48" t="s">
        <v>72</v>
      </c>
      <c r="R32" s="48" t="s">
        <v>72</v>
      </c>
      <c r="S32" s="48" t="s">
        <v>72</v>
      </c>
      <c r="T32" s="48" t="s">
        <v>72</v>
      </c>
      <c r="U32" s="48" t="s">
        <v>72</v>
      </c>
      <c r="V32" s="48" t="s">
        <v>72</v>
      </c>
      <c r="W32" s="48" t="s">
        <v>113</v>
      </c>
      <c r="X32" s="48">
        <v>1.9653132310156855E-3</v>
      </c>
      <c r="Y32" s="48">
        <v>1.9653132310156855E-3</v>
      </c>
      <c r="Z32" s="48">
        <v>1.9653132310156855E-3</v>
      </c>
      <c r="AA32" s="48">
        <v>1.9653132310156855E-3</v>
      </c>
      <c r="AB32" s="48">
        <v>7.8612529240627421E-3</v>
      </c>
      <c r="AC32" s="48" t="s">
        <v>113</v>
      </c>
      <c r="AD32" s="48" t="s">
        <v>113</v>
      </c>
      <c r="AE32" s="49"/>
      <c r="AF32" s="50"/>
      <c r="AG32" s="50"/>
      <c r="AH32" s="50"/>
      <c r="AI32" s="50"/>
      <c r="AJ32" s="50"/>
      <c r="AK32" s="50">
        <v>65298.223050570254</v>
      </c>
      <c r="AL32" s="51" t="s">
        <v>117</v>
      </c>
    </row>
    <row r="33" spans="1:38" s="12" customFormat="1" ht="26.25" hidden="1" customHeight="1" x14ac:dyDescent="0.2">
      <c r="A33" s="45" t="s">
        <v>102</v>
      </c>
      <c r="B33" s="45" t="s">
        <v>118</v>
      </c>
      <c r="C33" s="46" t="s">
        <v>119</v>
      </c>
      <c r="D33" s="47"/>
      <c r="E33" s="48" t="s">
        <v>113</v>
      </c>
      <c r="F33" s="48" t="s">
        <v>113</v>
      </c>
      <c r="G33" s="48" t="s">
        <v>113</v>
      </c>
      <c r="H33" s="48" t="s">
        <v>113</v>
      </c>
      <c r="I33" s="48">
        <v>0.42001320803912479</v>
      </c>
      <c r="J33" s="48">
        <v>0.77780223710949103</v>
      </c>
      <c r="K33" s="48">
        <v>1.5556044742189823</v>
      </c>
      <c r="L33" s="48" t="s">
        <v>72</v>
      </c>
      <c r="M33" s="48" t="s">
        <v>113</v>
      </c>
      <c r="N33" s="48" t="s">
        <v>113</v>
      </c>
      <c r="O33" s="48" t="s">
        <v>113</v>
      </c>
      <c r="P33" s="48" t="s">
        <v>113</v>
      </c>
      <c r="Q33" s="48" t="s">
        <v>72</v>
      </c>
      <c r="R33" s="48" t="s">
        <v>72</v>
      </c>
      <c r="S33" s="48" t="s">
        <v>72</v>
      </c>
      <c r="T33" s="48" t="s">
        <v>72</v>
      </c>
      <c r="U33" s="48" t="s">
        <v>72</v>
      </c>
      <c r="V33" s="48" t="s">
        <v>72</v>
      </c>
      <c r="W33" s="48" t="s">
        <v>113</v>
      </c>
      <c r="X33" s="48" t="s">
        <v>113</v>
      </c>
      <c r="Y33" s="48" t="s">
        <v>113</v>
      </c>
      <c r="Z33" s="48" t="s">
        <v>113</v>
      </c>
      <c r="AA33" s="48" t="s">
        <v>113</v>
      </c>
      <c r="AB33" s="48" t="s">
        <v>113</v>
      </c>
      <c r="AC33" s="48" t="s">
        <v>113</v>
      </c>
      <c r="AD33" s="48" t="s">
        <v>113</v>
      </c>
      <c r="AE33" s="49"/>
      <c r="AF33" s="50"/>
      <c r="AG33" s="50"/>
      <c r="AH33" s="50"/>
      <c r="AI33" s="50"/>
      <c r="AJ33" s="50"/>
      <c r="AK33" s="50">
        <v>65298.223050570254</v>
      </c>
      <c r="AL33" s="51" t="s">
        <v>117</v>
      </c>
    </row>
    <row r="34" spans="1:38" s="12" customFormat="1" ht="26.25" hidden="1" customHeight="1" x14ac:dyDescent="0.2">
      <c r="A34" s="45" t="s">
        <v>91</v>
      </c>
      <c r="B34" s="45" t="s">
        <v>120</v>
      </c>
      <c r="C34" s="46" t="s">
        <v>121</v>
      </c>
      <c r="D34" s="47"/>
      <c r="E34" s="48">
        <v>0.73777797028050818</v>
      </c>
      <c r="F34" s="48">
        <v>7.2450129713637221E-2</v>
      </c>
      <c r="G34" s="48">
        <v>3.8994799257397461E-2</v>
      </c>
      <c r="H34" s="48">
        <v>2.0298383829328123E-4</v>
      </c>
      <c r="I34" s="48">
        <v>0.20692073241917119</v>
      </c>
      <c r="J34" s="48">
        <v>0.56987073241917108</v>
      </c>
      <c r="K34" s="48">
        <v>1.6068707324191713</v>
      </c>
      <c r="L34" s="48" t="s">
        <v>72</v>
      </c>
      <c r="M34" s="48">
        <v>0.50087948730547671</v>
      </c>
      <c r="N34" s="48">
        <v>4.1590179573112914E-4</v>
      </c>
      <c r="O34" s="48">
        <v>4.8396195731129203E-5</v>
      </c>
      <c r="P34" s="48">
        <v>5.5667428505895217E-5</v>
      </c>
      <c r="Q34" s="48" t="s">
        <v>72</v>
      </c>
      <c r="R34" s="48" t="s">
        <v>72</v>
      </c>
      <c r="S34" s="48" t="s">
        <v>72</v>
      </c>
      <c r="T34" s="48" t="s">
        <v>72</v>
      </c>
      <c r="U34" s="48" t="s">
        <v>72</v>
      </c>
      <c r="V34" s="48" t="s">
        <v>72</v>
      </c>
      <c r="W34" s="48">
        <v>1.1484714607796325E-2</v>
      </c>
      <c r="X34" s="48">
        <v>6.4110148122717176E-4</v>
      </c>
      <c r="Y34" s="48">
        <v>3.3578346110323507E-3</v>
      </c>
      <c r="Z34" s="48">
        <v>3.752149134162754E-3</v>
      </c>
      <c r="AA34" s="48">
        <v>8.6256301934776059E-4</v>
      </c>
      <c r="AB34" s="48">
        <v>8.6136482457700361E-3</v>
      </c>
      <c r="AC34" s="48">
        <v>2.2969429215592653E-3</v>
      </c>
      <c r="AD34" s="48">
        <v>1.2394368281193738E-6</v>
      </c>
      <c r="AE34" s="49"/>
      <c r="AF34" s="50">
        <v>1232.8897865564602</v>
      </c>
      <c r="AG34" s="50">
        <v>4.395999999999999</v>
      </c>
      <c r="AH34" s="50">
        <v>0</v>
      </c>
      <c r="AI34" s="50">
        <v>65.942190907299903</v>
      </c>
      <c r="AJ34" s="50">
        <v>3.983116078173774</v>
      </c>
      <c r="AK34" s="50"/>
      <c r="AL34" s="51" t="s">
        <v>68</v>
      </c>
    </row>
    <row r="35" spans="1:38" s="55" customFormat="1" ht="26.25" customHeight="1" x14ac:dyDescent="0.2">
      <c r="A35" s="45" t="s">
        <v>122</v>
      </c>
      <c r="B35" s="45" t="s">
        <v>123</v>
      </c>
      <c r="C35" s="46" t="s">
        <v>124</v>
      </c>
      <c r="D35" s="47"/>
      <c r="E35" s="48">
        <v>0.49065108390140783</v>
      </c>
      <c r="F35" s="48">
        <v>0.10459198603373365</v>
      </c>
      <c r="G35" s="48">
        <v>2.5016713750000003E-3</v>
      </c>
      <c r="H35" s="48">
        <v>1.03912106963786E-4</v>
      </c>
      <c r="I35" s="48">
        <v>1.9892283642813324E-2</v>
      </c>
      <c r="J35" s="48">
        <v>1.9892283642813324E-2</v>
      </c>
      <c r="K35" s="48">
        <v>1.9892283642813324E-2</v>
      </c>
      <c r="L35" s="48" t="s">
        <v>72</v>
      </c>
      <c r="M35" s="48">
        <v>0.26062406589999054</v>
      </c>
      <c r="N35" s="48">
        <v>1.0604710042193748E-5</v>
      </c>
      <c r="O35" s="48">
        <v>1.0604710042193748E-5</v>
      </c>
      <c r="P35" s="48">
        <v>3.7116485147678123E-6</v>
      </c>
      <c r="Q35" s="48" t="s">
        <v>72</v>
      </c>
      <c r="R35" s="48" t="s">
        <v>72</v>
      </c>
      <c r="S35" s="48" t="s">
        <v>72</v>
      </c>
      <c r="T35" s="48" t="s">
        <v>72</v>
      </c>
      <c r="U35" s="48" t="s">
        <v>72</v>
      </c>
      <c r="V35" s="48" t="s">
        <v>72</v>
      </c>
      <c r="W35" s="48">
        <v>2.9162952616032809E-3</v>
      </c>
      <c r="X35" s="48">
        <v>1.4675355863755174E-3</v>
      </c>
      <c r="Y35" s="48">
        <v>3.5049143101604927E-4</v>
      </c>
      <c r="Z35" s="48">
        <v>1.9450389686627052E-4</v>
      </c>
      <c r="AA35" s="48">
        <v>1.3809762992441619E-3</v>
      </c>
      <c r="AB35" s="48">
        <v>3.393507213502E-3</v>
      </c>
      <c r="AC35" s="48">
        <v>5.832590523206562E-4</v>
      </c>
      <c r="AD35" s="48">
        <v>6.4005883847241229E-7</v>
      </c>
      <c r="AE35" s="49"/>
      <c r="AF35" s="50">
        <v>530.23550210968745</v>
      </c>
      <c r="AG35" s="50">
        <v>0</v>
      </c>
      <c r="AH35" s="50">
        <v>0</v>
      </c>
      <c r="AI35" s="50">
        <v>0</v>
      </c>
      <c r="AJ35" s="50">
        <v>0</v>
      </c>
      <c r="AK35" s="50"/>
      <c r="AL35" s="51" t="s">
        <v>68</v>
      </c>
    </row>
    <row r="36" spans="1:38" s="12" customFormat="1" ht="26.25" customHeight="1" x14ac:dyDescent="0.2">
      <c r="A36" s="45" t="s">
        <v>122</v>
      </c>
      <c r="B36" s="45" t="s">
        <v>125</v>
      </c>
      <c r="C36" s="46" t="s">
        <v>126</v>
      </c>
      <c r="D36" s="47"/>
      <c r="E36" s="48">
        <v>0.98415825149643155</v>
      </c>
      <c r="F36" s="48">
        <v>0.47047976760820676</v>
      </c>
      <c r="G36" s="48">
        <v>5.2513898727436813E-4</v>
      </c>
      <c r="H36" s="48">
        <v>2.2013274174859703E-4</v>
      </c>
      <c r="I36" s="48">
        <v>4.1974671824452435E-2</v>
      </c>
      <c r="J36" s="48">
        <v>4.1974671824452435E-2</v>
      </c>
      <c r="K36" s="48">
        <v>4.1974671824452435E-2</v>
      </c>
      <c r="L36" s="48" t="s">
        <v>72</v>
      </c>
      <c r="M36" s="48">
        <v>2.2352840622612105</v>
      </c>
      <c r="N36" s="48">
        <v>2.7292289815647035E-5</v>
      </c>
      <c r="O36" s="48">
        <v>2.0036014093636214E-5</v>
      </c>
      <c r="P36" s="48">
        <v>7.0126049327726754E-6</v>
      </c>
      <c r="Q36" s="48" t="s">
        <v>72</v>
      </c>
      <c r="R36" s="48" t="s">
        <v>72</v>
      </c>
      <c r="S36" s="48" t="s">
        <v>72</v>
      </c>
      <c r="T36" s="48" t="s">
        <v>72</v>
      </c>
      <c r="U36" s="48" t="s">
        <v>72</v>
      </c>
      <c r="V36" s="48" t="s">
        <v>72</v>
      </c>
      <c r="W36" s="48">
        <v>1.175938748147316E-2</v>
      </c>
      <c r="X36" s="48">
        <v>6.1162510567702656E-4</v>
      </c>
      <c r="Y36" s="48">
        <v>2.5034608569777621E-3</v>
      </c>
      <c r="Z36" s="48">
        <v>2.7489395134444338E-3</v>
      </c>
      <c r="AA36" s="48">
        <v>7.4452455385438454E-4</v>
      </c>
      <c r="AB36" s="48">
        <v>6.6085500299536068E-3</v>
      </c>
      <c r="AC36" s="48">
        <v>2.3518774962946322E-3</v>
      </c>
      <c r="AD36" s="48">
        <v>2.469084695443328E-6</v>
      </c>
      <c r="AE36" s="49"/>
      <c r="AF36" s="50">
        <v>1001.8007046818108</v>
      </c>
      <c r="AG36" s="50">
        <v>0</v>
      </c>
      <c r="AH36" s="50">
        <v>0</v>
      </c>
      <c r="AI36" s="50">
        <v>55.99987003163529</v>
      </c>
      <c r="AJ36" s="50">
        <v>2.911018314543858</v>
      </c>
      <c r="AK36" s="50"/>
      <c r="AL36" s="51" t="s">
        <v>68</v>
      </c>
    </row>
    <row r="37" spans="1:38" s="12" customFormat="1" ht="26.25" hidden="1" customHeight="1" x14ac:dyDescent="0.2">
      <c r="A37" s="45" t="s">
        <v>91</v>
      </c>
      <c r="B37" s="45" t="s">
        <v>127</v>
      </c>
      <c r="C37" s="46" t="s">
        <v>128</v>
      </c>
      <c r="D37" s="47"/>
      <c r="E37" s="48">
        <v>0.34946199999999999</v>
      </c>
      <c r="F37" s="48">
        <v>5.3022346516980014E-3</v>
      </c>
      <c r="G37" s="48">
        <v>3.1813407910188008E-3</v>
      </c>
      <c r="H37" s="48">
        <v>1.0604469303396003E-2</v>
      </c>
      <c r="I37" s="48">
        <v>3.9766759887735013E-3</v>
      </c>
      <c r="J37" s="48">
        <v>4.7720111865282014E-3</v>
      </c>
      <c r="K37" s="48">
        <v>5.3022346516980014E-3</v>
      </c>
      <c r="L37" s="48" t="s">
        <v>72</v>
      </c>
      <c r="M37" s="48">
        <v>0.10604469303396004</v>
      </c>
      <c r="N37" s="48">
        <v>1.5906703955094005E-5</v>
      </c>
      <c r="O37" s="48">
        <v>2.6511173258490006E-6</v>
      </c>
      <c r="P37" s="48">
        <v>7.4231285123772036E-4</v>
      </c>
      <c r="Q37" s="48" t="s">
        <v>72</v>
      </c>
      <c r="R37" s="48" t="s">
        <v>72</v>
      </c>
      <c r="S37" s="48" t="s">
        <v>72</v>
      </c>
      <c r="T37" s="48" t="s">
        <v>72</v>
      </c>
      <c r="U37" s="48" t="s">
        <v>72</v>
      </c>
      <c r="V37" s="48" t="s">
        <v>72</v>
      </c>
      <c r="W37" s="48">
        <v>2.1208938606792006E-3</v>
      </c>
      <c r="X37" s="48">
        <v>5.9385028099017626E-6</v>
      </c>
      <c r="Y37" s="48">
        <v>1.6755061499365687E-5</v>
      </c>
      <c r="Z37" s="48">
        <v>1.1770960926769563E-5</v>
      </c>
      <c r="AA37" s="48">
        <v>8.8653363376390589E-5</v>
      </c>
      <c r="AB37" s="48">
        <v>1.231178886124276E-4</v>
      </c>
      <c r="AC37" s="48">
        <v>4.2417877213584017E-4</v>
      </c>
      <c r="AD37" s="48">
        <v>1.9088044746112808E-7</v>
      </c>
      <c r="AE37" s="49"/>
      <c r="AF37" s="50">
        <v>176.12721897937803</v>
      </c>
      <c r="AG37" s="50">
        <v>0</v>
      </c>
      <c r="AH37" s="50">
        <v>10611.868841059491</v>
      </c>
      <c r="AI37" s="50">
        <v>9.3081412926266616</v>
      </c>
      <c r="AJ37" s="50">
        <v>0.51665001755003304</v>
      </c>
      <c r="AK37" s="50"/>
      <c r="AL37" s="51" t="s">
        <v>68</v>
      </c>
    </row>
    <row r="38" spans="1:38" s="12" customFormat="1" ht="26.25" hidden="1" customHeight="1" x14ac:dyDescent="0.2">
      <c r="A38" s="45" t="s">
        <v>91</v>
      </c>
      <c r="B38" s="45" t="s">
        <v>129</v>
      </c>
      <c r="C38" s="46" t="s">
        <v>130</v>
      </c>
      <c r="D38" s="56"/>
      <c r="E38" s="48">
        <v>5.2197516670318293E-2</v>
      </c>
      <c r="F38" s="48">
        <v>1.1073781479359875E-3</v>
      </c>
      <c r="G38" s="48">
        <v>8.4827088240850031E-5</v>
      </c>
      <c r="H38" s="48">
        <v>2.5689041003235113E-4</v>
      </c>
      <c r="I38" s="48">
        <v>6.6238616476170975E-4</v>
      </c>
      <c r="J38" s="48">
        <v>6.6238616476170975E-4</v>
      </c>
      <c r="K38" s="48">
        <v>6.6238616476170975E-4</v>
      </c>
      <c r="L38" s="48" t="s">
        <v>72</v>
      </c>
      <c r="M38" s="48">
        <v>2.7477403807632996E-2</v>
      </c>
      <c r="N38" s="48">
        <v>4.7842249140064834E-6</v>
      </c>
      <c r="O38" s="48">
        <v>3.5225443795875604E-6</v>
      </c>
      <c r="P38" s="48">
        <v>1.232890532855646E-6</v>
      </c>
      <c r="Q38" s="48" t="s">
        <v>72</v>
      </c>
      <c r="R38" s="48" t="s">
        <v>72</v>
      </c>
      <c r="S38" s="48" t="s">
        <v>72</v>
      </c>
      <c r="T38" s="48" t="s">
        <v>72</v>
      </c>
      <c r="U38" s="48" t="s">
        <v>72</v>
      </c>
      <c r="V38" s="48" t="s">
        <v>72</v>
      </c>
      <c r="W38" s="48">
        <v>2.3759787069174854E-3</v>
      </c>
      <c r="X38" s="48">
        <v>1.5079744637386789E-4</v>
      </c>
      <c r="Y38" s="48">
        <v>5.1452433827548546E-4</v>
      </c>
      <c r="Z38" s="48">
        <v>5.389913198719454E-4</v>
      </c>
      <c r="AA38" s="48">
        <v>2.0734902556792656E-4</v>
      </c>
      <c r="AB38" s="48">
        <v>1.4116621300892256E-3</v>
      </c>
      <c r="AC38" s="48">
        <v>4.7519574138349711E-4</v>
      </c>
      <c r="AD38" s="48">
        <v>3.7632702152969896E-8</v>
      </c>
      <c r="AE38" s="49"/>
      <c r="AF38" s="50"/>
      <c r="AG38" s="50"/>
      <c r="AH38" s="50"/>
      <c r="AI38" s="50"/>
      <c r="AJ38" s="50"/>
      <c r="AK38" s="50"/>
      <c r="AL38" s="51" t="s">
        <v>68</v>
      </c>
    </row>
    <row r="39" spans="1:38" s="12" customFormat="1" ht="26.25" hidden="1" customHeight="1" x14ac:dyDescent="0.2">
      <c r="A39" s="45" t="s">
        <v>131</v>
      </c>
      <c r="B39" s="45" t="s">
        <v>132</v>
      </c>
      <c r="C39" s="46" t="s">
        <v>133</v>
      </c>
      <c r="D39" s="47"/>
      <c r="E39" s="48">
        <v>1.1762323000532708</v>
      </c>
      <c r="F39" s="48">
        <v>0.64914074807655153</v>
      </c>
      <c r="G39" s="48">
        <v>8.7627300085455287E-2</v>
      </c>
      <c r="H39" s="48">
        <v>4.9702158791532752E-2</v>
      </c>
      <c r="I39" s="48">
        <v>0.31755052134737838</v>
      </c>
      <c r="J39" s="48">
        <v>0.33650301540956218</v>
      </c>
      <c r="K39" s="48">
        <v>0.35545435574529138</v>
      </c>
      <c r="L39" s="48" t="s">
        <v>72</v>
      </c>
      <c r="M39" s="48">
        <v>4.434317919803461</v>
      </c>
      <c r="N39" s="48">
        <v>0.16069298294607684</v>
      </c>
      <c r="O39" s="48">
        <v>2.243207943262147E-2</v>
      </c>
      <c r="P39" s="48">
        <v>8.2989915933395862E-3</v>
      </c>
      <c r="Q39" s="48" t="s">
        <v>72</v>
      </c>
      <c r="R39" s="48" t="s">
        <v>72</v>
      </c>
      <c r="S39" s="48" t="s">
        <v>72</v>
      </c>
      <c r="T39" s="48" t="s">
        <v>72</v>
      </c>
      <c r="U39" s="48" t="s">
        <v>72</v>
      </c>
      <c r="V39" s="48" t="s">
        <v>72</v>
      </c>
      <c r="W39" s="48">
        <v>0.64824770495222295</v>
      </c>
      <c r="X39" s="48">
        <v>2.5529547493527097E-2</v>
      </c>
      <c r="Y39" s="48">
        <v>3.1965397455567396E-2</v>
      </c>
      <c r="Z39" s="48">
        <v>1.1141504816445985E-2</v>
      </c>
      <c r="AA39" s="48">
        <v>1.2952369019455403E-2</v>
      </c>
      <c r="AB39" s="48">
        <v>8.1588818784995881E-2</v>
      </c>
      <c r="AC39" s="48">
        <v>0.31106612952521678</v>
      </c>
      <c r="AD39" s="48">
        <v>5.3684253121325281E-5</v>
      </c>
      <c r="AE39" s="49"/>
      <c r="AF39" s="50">
        <v>6708.2797435950533</v>
      </c>
      <c r="AG39" s="50">
        <v>0</v>
      </c>
      <c r="AH39" s="50">
        <v>15433.559001267327</v>
      </c>
      <c r="AI39" s="50">
        <v>3737.9036847830534</v>
      </c>
      <c r="AJ39" s="50">
        <v>94.075361935811145</v>
      </c>
      <c r="AK39" s="50"/>
      <c r="AL39" s="51" t="s">
        <v>68</v>
      </c>
    </row>
    <row r="40" spans="1:38" s="12" customFormat="1" ht="26.25" hidden="1" customHeight="1" x14ac:dyDescent="0.2">
      <c r="A40" s="45" t="s">
        <v>91</v>
      </c>
      <c r="B40" s="45" t="s">
        <v>134</v>
      </c>
      <c r="C40" s="46" t="s">
        <v>135</v>
      </c>
      <c r="D40" s="47"/>
      <c r="E40" s="48" t="s">
        <v>76</v>
      </c>
      <c r="F40" s="48" t="s">
        <v>76</v>
      </c>
      <c r="G40" s="48" t="s">
        <v>76</v>
      </c>
      <c r="H40" s="48" t="s">
        <v>76</v>
      </c>
      <c r="I40" s="48" t="s">
        <v>76</v>
      </c>
      <c r="J40" s="48" t="s">
        <v>76</v>
      </c>
      <c r="K40" s="48" t="s">
        <v>76</v>
      </c>
      <c r="L40" s="48" t="s">
        <v>72</v>
      </c>
      <c r="M40" s="48" t="s">
        <v>76</v>
      </c>
      <c r="N40" s="48" t="s">
        <v>76</v>
      </c>
      <c r="O40" s="48" t="s">
        <v>76</v>
      </c>
      <c r="P40" s="48" t="s">
        <v>76</v>
      </c>
      <c r="Q40" s="48" t="s">
        <v>72</v>
      </c>
      <c r="R40" s="48" t="s">
        <v>72</v>
      </c>
      <c r="S40" s="48" t="s">
        <v>72</v>
      </c>
      <c r="T40" s="48" t="s">
        <v>72</v>
      </c>
      <c r="U40" s="48" t="s">
        <v>72</v>
      </c>
      <c r="V40" s="48" t="s">
        <v>72</v>
      </c>
      <c r="W40" s="48" t="s">
        <v>76</v>
      </c>
      <c r="X40" s="48" t="s">
        <v>76</v>
      </c>
      <c r="Y40" s="48" t="s">
        <v>76</v>
      </c>
      <c r="Z40" s="48" t="s">
        <v>76</v>
      </c>
      <c r="AA40" s="48" t="s">
        <v>76</v>
      </c>
      <c r="AB40" s="48" t="s">
        <v>76</v>
      </c>
      <c r="AC40" s="48" t="s">
        <v>76</v>
      </c>
      <c r="AD40" s="48" t="s">
        <v>76</v>
      </c>
      <c r="AE40" s="49"/>
      <c r="AF40" s="50">
        <v>0</v>
      </c>
      <c r="AG40" s="50">
        <v>0</v>
      </c>
      <c r="AH40" s="50">
        <v>0</v>
      </c>
      <c r="AI40" s="50">
        <v>0</v>
      </c>
      <c r="AJ40" s="50">
        <v>0</v>
      </c>
      <c r="AK40" s="50"/>
      <c r="AL40" s="51" t="s">
        <v>68</v>
      </c>
    </row>
    <row r="41" spans="1:38" s="12" customFormat="1" ht="26.25" hidden="1" customHeight="1" x14ac:dyDescent="0.2">
      <c r="A41" s="45" t="s">
        <v>131</v>
      </c>
      <c r="B41" s="45" t="s">
        <v>136</v>
      </c>
      <c r="C41" s="46" t="s">
        <v>137</v>
      </c>
      <c r="D41" s="47"/>
      <c r="E41" s="48">
        <v>9.9165137333834963</v>
      </c>
      <c r="F41" s="48">
        <v>22.437925262207216</v>
      </c>
      <c r="G41" s="48">
        <v>1.2453993252738231</v>
      </c>
      <c r="H41" s="48">
        <v>0.50237597579321347</v>
      </c>
      <c r="I41" s="48">
        <v>5.8105414492898158</v>
      </c>
      <c r="J41" s="48">
        <v>6.1353268851249414</v>
      </c>
      <c r="K41" s="48">
        <v>6.5626276614627077</v>
      </c>
      <c r="L41" s="48" t="s">
        <v>72</v>
      </c>
      <c r="M41" s="48">
        <v>207.79195339462427</v>
      </c>
      <c r="N41" s="48">
        <v>1.7685035534527285</v>
      </c>
      <c r="O41" s="48">
        <v>0.22576663905026897</v>
      </c>
      <c r="P41" s="48">
        <v>0.14527181361242805</v>
      </c>
      <c r="Q41" s="48" t="s">
        <v>72</v>
      </c>
      <c r="R41" s="48" t="s">
        <v>72</v>
      </c>
      <c r="S41" s="48" t="s">
        <v>72</v>
      </c>
      <c r="T41" s="48" t="s">
        <v>72</v>
      </c>
      <c r="U41" s="48" t="s">
        <v>72</v>
      </c>
      <c r="V41" s="48" t="s">
        <v>72</v>
      </c>
      <c r="W41" s="48">
        <v>15.993335235044697</v>
      </c>
      <c r="X41" s="48">
        <v>1.6170374966642092</v>
      </c>
      <c r="Y41" s="48">
        <v>1.6489527261716381</v>
      </c>
      <c r="Z41" s="48">
        <v>0.60062521724896878</v>
      </c>
      <c r="AA41" s="48">
        <v>0.92442969649410767</v>
      </c>
      <c r="AB41" s="48">
        <v>4.7910451365789228</v>
      </c>
      <c r="AC41" s="48">
        <v>6.8130567717121364</v>
      </c>
      <c r="AD41" s="48">
        <v>0.14072822821912584</v>
      </c>
      <c r="AE41" s="49"/>
      <c r="AF41" s="50">
        <v>38579.122321582829</v>
      </c>
      <c r="AG41" s="50">
        <v>819.6461286553714</v>
      </c>
      <c r="AH41" s="50">
        <v>56280.632663845405</v>
      </c>
      <c r="AI41" s="50">
        <v>68952.53465690554</v>
      </c>
      <c r="AJ41" s="50">
        <v>0</v>
      </c>
      <c r="AK41" s="50"/>
      <c r="AL41" s="51" t="s">
        <v>68</v>
      </c>
    </row>
    <row r="42" spans="1:38" s="12" customFormat="1" ht="26.25" hidden="1" customHeight="1" x14ac:dyDescent="0.2">
      <c r="A42" s="45" t="s">
        <v>91</v>
      </c>
      <c r="B42" s="45" t="s">
        <v>138</v>
      </c>
      <c r="C42" s="46" t="s">
        <v>139</v>
      </c>
      <c r="D42" s="47"/>
      <c r="E42" s="48">
        <v>0.41510983880596902</v>
      </c>
      <c r="F42" s="48">
        <v>0.99339314508050358</v>
      </c>
      <c r="G42" s="48">
        <v>5.6906726603639813E-4</v>
      </c>
      <c r="H42" s="48">
        <v>1.261038385834546E-4</v>
      </c>
      <c r="I42" s="48">
        <v>1.0721655083145522E-2</v>
      </c>
      <c r="J42" s="48">
        <v>1.0721655083145522E-2</v>
      </c>
      <c r="K42" s="48">
        <v>1.0721655083145522E-2</v>
      </c>
      <c r="L42" s="48" t="s">
        <v>72</v>
      </c>
      <c r="M42" s="48">
        <v>13.471659547076277</v>
      </c>
      <c r="N42" s="48">
        <v>8.3889227330737347E-5</v>
      </c>
      <c r="O42" s="48">
        <v>2.9443048694063294E-5</v>
      </c>
      <c r="P42" s="48">
        <v>1.0305067042922152E-5</v>
      </c>
      <c r="Q42" s="48" t="s">
        <v>72</v>
      </c>
      <c r="R42" s="48" t="s">
        <v>72</v>
      </c>
      <c r="S42" s="48" t="s">
        <v>72</v>
      </c>
      <c r="T42" s="48" t="s">
        <v>72</v>
      </c>
      <c r="U42" s="48" t="s">
        <v>72</v>
      </c>
      <c r="V42" s="48" t="s">
        <v>72</v>
      </c>
      <c r="W42" s="48">
        <v>3.8993182053886348E-2</v>
      </c>
      <c r="X42" s="48">
        <v>4.8829722815071624E-3</v>
      </c>
      <c r="Y42" s="48">
        <v>5.6229400523162753E-3</v>
      </c>
      <c r="Z42" s="48">
        <v>4.90066443382266E-3</v>
      </c>
      <c r="AA42" s="48">
        <v>4.3356420321574822E-3</v>
      </c>
      <c r="AB42" s="48">
        <v>1.974221879980358E-2</v>
      </c>
      <c r="AC42" s="48">
        <v>7.7986364107772693E-3</v>
      </c>
      <c r="AD42" s="48">
        <v>7.9429839810889895E-6</v>
      </c>
      <c r="AE42" s="49"/>
      <c r="AF42" s="50">
        <v>1472.1524347031645</v>
      </c>
      <c r="AG42" s="50">
        <v>0</v>
      </c>
      <c r="AH42" s="50">
        <v>0</v>
      </c>
      <c r="AI42" s="50">
        <v>72.455776700058806</v>
      </c>
      <c r="AJ42" s="50">
        <v>2.5606694955102345</v>
      </c>
      <c r="AK42" s="50"/>
      <c r="AL42" s="51" t="s">
        <v>68</v>
      </c>
    </row>
    <row r="43" spans="1:38" s="12" customFormat="1" ht="26.25" hidden="1" customHeight="1" x14ac:dyDescent="0.2">
      <c r="A43" s="45" t="s">
        <v>131</v>
      </c>
      <c r="B43" s="45" t="s">
        <v>140</v>
      </c>
      <c r="C43" s="46" t="s">
        <v>141</v>
      </c>
      <c r="D43" s="47"/>
      <c r="E43" s="48">
        <v>0.55558013817925667</v>
      </c>
      <c r="F43" s="48">
        <v>1.4102156780583881</v>
      </c>
      <c r="G43" s="48">
        <v>8.7919595757158381E-2</v>
      </c>
      <c r="H43" s="48">
        <v>3.4764788922678293E-2</v>
      </c>
      <c r="I43" s="48">
        <v>0.37943429030975578</v>
      </c>
      <c r="J43" s="48">
        <v>0.42681905479231758</v>
      </c>
      <c r="K43" s="48">
        <v>0.47424339421368611</v>
      </c>
      <c r="L43" s="48" t="s">
        <v>72</v>
      </c>
      <c r="M43" s="48">
        <v>10.031767388802576</v>
      </c>
      <c r="N43" s="48">
        <v>0.15476730365222074</v>
      </c>
      <c r="O43" s="48">
        <v>4.6889525340933005E-2</v>
      </c>
      <c r="P43" s="48">
        <v>1.2999682357932356E-2</v>
      </c>
      <c r="Q43" s="48" t="s">
        <v>72</v>
      </c>
      <c r="R43" s="48" t="s">
        <v>72</v>
      </c>
      <c r="S43" s="48" t="s">
        <v>72</v>
      </c>
      <c r="T43" s="48" t="s">
        <v>72</v>
      </c>
      <c r="U43" s="48" t="s">
        <v>72</v>
      </c>
      <c r="V43" s="48" t="s">
        <v>72</v>
      </c>
      <c r="W43" s="48">
        <v>1.3561232082885568</v>
      </c>
      <c r="X43" s="48">
        <v>0.17679757667498092</v>
      </c>
      <c r="Y43" s="48">
        <v>0.2720362380637541</v>
      </c>
      <c r="Z43" s="48">
        <v>8.600894578007616E-2</v>
      </c>
      <c r="AA43" s="48">
        <v>7.3588504779775743E-2</v>
      </c>
      <c r="AB43" s="48">
        <v>0.60843126529858693</v>
      </c>
      <c r="AC43" s="48">
        <v>0.53564539717865955</v>
      </c>
      <c r="AD43" s="48">
        <v>4.2919275979816903E-3</v>
      </c>
      <c r="AE43" s="49"/>
      <c r="AF43" s="50">
        <v>245.29015101107439</v>
      </c>
      <c r="AG43" s="50">
        <v>24.536027278492046</v>
      </c>
      <c r="AH43" s="50">
        <v>903.95341505259512</v>
      </c>
      <c r="AI43" s="50">
        <v>6682.9694965999715</v>
      </c>
      <c r="AJ43" s="50">
        <v>0</v>
      </c>
      <c r="AK43" s="50"/>
      <c r="AL43" s="51" t="s">
        <v>68</v>
      </c>
    </row>
    <row r="44" spans="1:38" s="12" customFormat="1" ht="26.25" hidden="1" customHeight="1" x14ac:dyDescent="0.2">
      <c r="A44" s="45" t="s">
        <v>91</v>
      </c>
      <c r="B44" s="45" t="s">
        <v>142</v>
      </c>
      <c r="C44" s="46" t="s">
        <v>143</v>
      </c>
      <c r="D44" s="47"/>
      <c r="E44" s="48">
        <v>6.3103541365414815</v>
      </c>
      <c r="F44" s="48">
        <v>1.2644864916510472</v>
      </c>
      <c r="G44" s="48">
        <v>5.1030362321213829E-3</v>
      </c>
      <c r="H44" s="48">
        <v>2.5294216654319986E-3</v>
      </c>
      <c r="I44" s="48">
        <v>0.49234396810522907</v>
      </c>
      <c r="J44" s="48">
        <v>0.49234396810522907</v>
      </c>
      <c r="K44" s="48">
        <v>0.49234396810522907</v>
      </c>
      <c r="L44" s="48" t="s">
        <v>72</v>
      </c>
      <c r="M44" s="48">
        <v>8.1952290132057382</v>
      </c>
      <c r="N44" s="48">
        <v>2.3658335886215064E-4</v>
      </c>
      <c r="O44" s="48">
        <v>2.0555564839454959E-4</v>
      </c>
      <c r="P44" s="48">
        <v>7.194447693809236E-5</v>
      </c>
      <c r="Q44" s="48" t="s">
        <v>72</v>
      </c>
      <c r="R44" s="48" t="s">
        <v>72</v>
      </c>
      <c r="S44" s="48" t="s">
        <v>72</v>
      </c>
      <c r="T44" s="48" t="s">
        <v>72</v>
      </c>
      <c r="U44" s="48" t="s">
        <v>72</v>
      </c>
      <c r="V44" s="48" t="s">
        <v>72</v>
      </c>
      <c r="W44" s="48">
        <v>9.8088724195458707E-2</v>
      </c>
      <c r="X44" s="48">
        <v>6.5188209403344785E-3</v>
      </c>
      <c r="Y44" s="48">
        <v>2.7074842576091215E-2</v>
      </c>
      <c r="Z44" s="48">
        <v>2.9764485689630603E-2</v>
      </c>
      <c r="AA44" s="48">
        <v>7.9792347555166006E-3</v>
      </c>
      <c r="AB44" s="48">
        <v>7.1337383961572881E-2</v>
      </c>
      <c r="AC44" s="48">
        <v>1.9617744839091743E-2</v>
      </c>
      <c r="AD44" s="48">
        <v>1.3060867889387704E-5</v>
      </c>
      <c r="AE44" s="49"/>
      <c r="AF44" s="50">
        <v>10277.78241972748</v>
      </c>
      <c r="AG44" s="50"/>
      <c r="AH44" s="50"/>
      <c r="AI44" s="50">
        <v>562.02483614640323</v>
      </c>
      <c r="AJ44" s="50">
        <v>32.01696199712913</v>
      </c>
      <c r="AK44" s="50"/>
      <c r="AL44" s="51" t="s">
        <v>68</v>
      </c>
    </row>
    <row r="45" spans="1:38" s="12" customFormat="1" ht="26.25" hidden="1" customHeight="1" x14ac:dyDescent="0.2">
      <c r="A45" s="45" t="s">
        <v>91</v>
      </c>
      <c r="B45" s="45" t="s">
        <v>144</v>
      </c>
      <c r="C45" s="46" t="s">
        <v>145</v>
      </c>
      <c r="D45" s="47"/>
      <c r="E45" s="48" t="s">
        <v>146</v>
      </c>
      <c r="F45" s="48" t="s">
        <v>146</v>
      </c>
      <c r="G45" s="48" t="s">
        <v>146</v>
      </c>
      <c r="H45" s="48" t="s">
        <v>146</v>
      </c>
      <c r="I45" s="48" t="s">
        <v>146</v>
      </c>
      <c r="J45" s="48" t="s">
        <v>146</v>
      </c>
      <c r="K45" s="48" t="s">
        <v>146</v>
      </c>
      <c r="L45" s="48" t="s">
        <v>72</v>
      </c>
      <c r="M45" s="48" t="s">
        <v>146</v>
      </c>
      <c r="N45" s="48" t="s">
        <v>146</v>
      </c>
      <c r="O45" s="48" t="s">
        <v>146</v>
      </c>
      <c r="P45" s="48" t="s">
        <v>146</v>
      </c>
      <c r="Q45" s="48" t="s">
        <v>72</v>
      </c>
      <c r="R45" s="48" t="s">
        <v>72</v>
      </c>
      <c r="S45" s="48" t="s">
        <v>72</v>
      </c>
      <c r="T45" s="48" t="s">
        <v>72</v>
      </c>
      <c r="U45" s="48" t="s">
        <v>72</v>
      </c>
      <c r="V45" s="48" t="s">
        <v>72</v>
      </c>
      <c r="W45" s="48" t="s">
        <v>146</v>
      </c>
      <c r="X45" s="48" t="s">
        <v>146</v>
      </c>
      <c r="Y45" s="48" t="s">
        <v>146</v>
      </c>
      <c r="Z45" s="48" t="s">
        <v>146</v>
      </c>
      <c r="AA45" s="48" t="s">
        <v>146</v>
      </c>
      <c r="AB45" s="48" t="s">
        <v>146</v>
      </c>
      <c r="AC45" s="48" t="s">
        <v>146</v>
      </c>
      <c r="AD45" s="48" t="s">
        <v>146</v>
      </c>
      <c r="AE45" s="49"/>
      <c r="AF45" s="50">
        <v>0</v>
      </c>
      <c r="AG45" s="50"/>
      <c r="AH45" s="50">
        <v>0</v>
      </c>
      <c r="AI45" s="50"/>
      <c r="AJ45" s="50"/>
      <c r="AK45" s="50"/>
      <c r="AL45" s="51" t="s">
        <v>68</v>
      </c>
    </row>
    <row r="46" spans="1:38" s="12" customFormat="1" ht="26.25" hidden="1" customHeight="1" x14ac:dyDescent="0.2">
      <c r="A46" s="45" t="s">
        <v>131</v>
      </c>
      <c r="B46" s="45" t="s">
        <v>147</v>
      </c>
      <c r="C46" s="46" t="s">
        <v>148</v>
      </c>
      <c r="D46" s="47"/>
      <c r="E46" s="48" t="s">
        <v>76</v>
      </c>
      <c r="F46" s="48" t="s">
        <v>76</v>
      </c>
      <c r="G46" s="48" t="s">
        <v>76</v>
      </c>
      <c r="H46" s="48" t="s">
        <v>76</v>
      </c>
      <c r="I46" s="48" t="s">
        <v>76</v>
      </c>
      <c r="J46" s="48" t="s">
        <v>76</v>
      </c>
      <c r="K46" s="48" t="s">
        <v>76</v>
      </c>
      <c r="L46" s="48" t="s">
        <v>72</v>
      </c>
      <c r="M46" s="48" t="s">
        <v>76</v>
      </c>
      <c r="N46" s="48" t="s">
        <v>76</v>
      </c>
      <c r="O46" s="48" t="s">
        <v>76</v>
      </c>
      <c r="P46" s="48" t="s">
        <v>76</v>
      </c>
      <c r="Q46" s="48" t="s">
        <v>72</v>
      </c>
      <c r="R46" s="48" t="s">
        <v>72</v>
      </c>
      <c r="S46" s="48" t="s">
        <v>72</v>
      </c>
      <c r="T46" s="48" t="s">
        <v>72</v>
      </c>
      <c r="U46" s="48" t="s">
        <v>72</v>
      </c>
      <c r="V46" s="48" t="s">
        <v>72</v>
      </c>
      <c r="W46" s="48" t="s">
        <v>76</v>
      </c>
      <c r="X46" s="48" t="s">
        <v>76</v>
      </c>
      <c r="Y46" s="48" t="s">
        <v>76</v>
      </c>
      <c r="Z46" s="48" t="s">
        <v>76</v>
      </c>
      <c r="AA46" s="48" t="s">
        <v>76</v>
      </c>
      <c r="AB46" s="48" t="s">
        <v>76</v>
      </c>
      <c r="AC46" s="48" t="s">
        <v>76</v>
      </c>
      <c r="AD46" s="48" t="s">
        <v>76</v>
      </c>
      <c r="AE46" s="49"/>
      <c r="AF46" s="50">
        <v>0</v>
      </c>
      <c r="AG46" s="50">
        <v>0</v>
      </c>
      <c r="AH46" s="50">
        <v>0</v>
      </c>
      <c r="AI46" s="50">
        <v>0</v>
      </c>
      <c r="AJ46" s="50">
        <v>0</v>
      </c>
      <c r="AK46" s="50"/>
      <c r="AL46" s="51" t="s">
        <v>68</v>
      </c>
    </row>
    <row r="47" spans="1:38" s="12" customFormat="1" ht="26.25" hidden="1" customHeight="1" x14ac:dyDescent="0.2">
      <c r="A47" s="45" t="s">
        <v>91</v>
      </c>
      <c r="B47" s="45" t="s">
        <v>149</v>
      </c>
      <c r="C47" s="46" t="s">
        <v>150</v>
      </c>
      <c r="D47" s="47"/>
      <c r="E47" s="48">
        <v>5.8199247153084263E-2</v>
      </c>
      <c r="F47" s="48">
        <v>1.0932364338846147E-2</v>
      </c>
      <c r="G47" s="48">
        <v>1.0576248276684675E-2</v>
      </c>
      <c r="H47" s="48">
        <v>7.4283141233007934E-5</v>
      </c>
      <c r="I47" s="48">
        <v>1.1645011517775685E-2</v>
      </c>
      <c r="J47" s="48">
        <v>1.1645011517775685E-2</v>
      </c>
      <c r="K47" s="48">
        <v>1.1645011517775685E-2</v>
      </c>
      <c r="L47" s="48" t="s">
        <v>72</v>
      </c>
      <c r="M47" s="48">
        <v>0.20644757020455656</v>
      </c>
      <c r="N47" s="48">
        <v>9.6136489880532165E-6</v>
      </c>
      <c r="O47" s="48">
        <v>9.6136489880532165E-6</v>
      </c>
      <c r="P47" s="48">
        <v>3.3647771458186247E-6</v>
      </c>
      <c r="Q47" s="48" t="s">
        <v>72</v>
      </c>
      <c r="R47" s="48" t="s">
        <v>72</v>
      </c>
      <c r="S47" s="48" t="s">
        <v>72</v>
      </c>
      <c r="T47" s="48" t="s">
        <v>72</v>
      </c>
      <c r="U47" s="48" t="s">
        <v>72</v>
      </c>
      <c r="V47" s="48" t="s">
        <v>72</v>
      </c>
      <c r="W47" s="48">
        <v>2.0340274007933938E-4</v>
      </c>
      <c r="X47" s="48">
        <v>1.2669488515280986E-5</v>
      </c>
      <c r="Y47" s="48">
        <v>6.635774255154578E-5</v>
      </c>
      <c r="Z47" s="48">
        <v>7.4150211401635523E-5</v>
      </c>
      <c r="AA47" s="48">
        <v>1.7046025609571412E-5</v>
      </c>
      <c r="AB47" s="48">
        <v>1.7022346807803372E-4</v>
      </c>
      <c r="AC47" s="48">
        <v>4.0680548015867877E-5</v>
      </c>
      <c r="AD47" s="48">
        <v>7.9945883869735491E-9</v>
      </c>
      <c r="AE47" s="49"/>
      <c r="AF47" s="50">
        <v>480.68244940266067</v>
      </c>
      <c r="AG47" s="50">
        <v>0</v>
      </c>
      <c r="AH47" s="50">
        <v>0</v>
      </c>
      <c r="AI47" s="50">
        <v>1.378128037996557</v>
      </c>
      <c r="AJ47" s="50">
        <v>8.2307868217750088E-2</v>
      </c>
      <c r="AK47" s="50"/>
      <c r="AL47" s="51" t="s">
        <v>68</v>
      </c>
    </row>
    <row r="48" spans="1:38" s="12" customFormat="1" ht="26.25" hidden="1" customHeight="1" x14ac:dyDescent="0.2">
      <c r="A48" s="45" t="s">
        <v>151</v>
      </c>
      <c r="B48" s="45" t="s">
        <v>152</v>
      </c>
      <c r="C48" s="46" t="s">
        <v>153</v>
      </c>
      <c r="D48" s="47"/>
      <c r="E48" s="48" t="s">
        <v>113</v>
      </c>
      <c r="F48" s="48" t="s">
        <v>113</v>
      </c>
      <c r="G48" s="48" t="s">
        <v>113</v>
      </c>
      <c r="H48" s="48" t="s">
        <v>113</v>
      </c>
      <c r="I48" s="48">
        <v>5.6181792810999998E-2</v>
      </c>
      <c r="J48" s="48">
        <v>0.17794798822400004</v>
      </c>
      <c r="K48" s="48">
        <v>0.37618647705199998</v>
      </c>
      <c r="L48" s="48" t="s">
        <v>72</v>
      </c>
      <c r="M48" s="48" t="s">
        <v>113</v>
      </c>
      <c r="N48" s="48" t="s">
        <v>113</v>
      </c>
      <c r="O48" s="48" t="s">
        <v>113</v>
      </c>
      <c r="P48" s="48" t="s">
        <v>113</v>
      </c>
      <c r="Q48" s="48" t="s">
        <v>72</v>
      </c>
      <c r="R48" s="48" t="s">
        <v>72</v>
      </c>
      <c r="S48" s="48" t="s">
        <v>72</v>
      </c>
      <c r="T48" s="48" t="s">
        <v>72</v>
      </c>
      <c r="U48" s="48" t="s">
        <v>72</v>
      </c>
      <c r="V48" s="48" t="s">
        <v>72</v>
      </c>
      <c r="W48" s="48" t="s">
        <v>113</v>
      </c>
      <c r="X48" s="48" t="s">
        <v>113</v>
      </c>
      <c r="Y48" s="48" t="s">
        <v>113</v>
      </c>
      <c r="Z48" s="48" t="s">
        <v>113</v>
      </c>
      <c r="AA48" s="48" t="s">
        <v>113</v>
      </c>
      <c r="AB48" s="48" t="s">
        <v>113</v>
      </c>
      <c r="AC48" s="48" t="s">
        <v>113</v>
      </c>
      <c r="AD48" s="48" t="s">
        <v>113</v>
      </c>
      <c r="AE48" s="49"/>
      <c r="AF48" s="50"/>
      <c r="AG48" s="50"/>
      <c r="AH48" s="50"/>
      <c r="AI48" s="50"/>
      <c r="AJ48" s="50"/>
      <c r="AK48" s="50" t="s">
        <v>146</v>
      </c>
      <c r="AL48" s="51" t="s">
        <v>154</v>
      </c>
    </row>
    <row r="49" spans="1:38" s="12" customFormat="1" ht="26.25" hidden="1" customHeight="1" x14ac:dyDescent="0.2">
      <c r="A49" s="45" t="s">
        <v>151</v>
      </c>
      <c r="B49" s="45" t="s">
        <v>155</v>
      </c>
      <c r="C49" s="46" t="s">
        <v>156</v>
      </c>
      <c r="D49" s="47"/>
      <c r="E49" s="48" t="s">
        <v>76</v>
      </c>
      <c r="F49" s="48" t="s">
        <v>76</v>
      </c>
      <c r="G49" s="48" t="s">
        <v>76</v>
      </c>
      <c r="H49" s="48" t="s">
        <v>76</v>
      </c>
      <c r="I49" s="48" t="s">
        <v>76</v>
      </c>
      <c r="J49" s="48" t="s">
        <v>76</v>
      </c>
      <c r="K49" s="48" t="s">
        <v>76</v>
      </c>
      <c r="L49" s="48" t="s">
        <v>72</v>
      </c>
      <c r="M49" s="48" t="s">
        <v>76</v>
      </c>
      <c r="N49" s="48" t="s">
        <v>76</v>
      </c>
      <c r="O49" s="48" t="s">
        <v>76</v>
      </c>
      <c r="P49" s="48" t="s">
        <v>76</v>
      </c>
      <c r="Q49" s="48" t="s">
        <v>72</v>
      </c>
      <c r="R49" s="48" t="s">
        <v>72</v>
      </c>
      <c r="S49" s="48" t="s">
        <v>72</v>
      </c>
      <c r="T49" s="48" t="s">
        <v>72</v>
      </c>
      <c r="U49" s="48" t="s">
        <v>72</v>
      </c>
      <c r="V49" s="48" t="s">
        <v>72</v>
      </c>
      <c r="W49" s="48" t="s">
        <v>76</v>
      </c>
      <c r="X49" s="48" t="s">
        <v>76</v>
      </c>
      <c r="Y49" s="48" t="s">
        <v>76</v>
      </c>
      <c r="Z49" s="48" t="s">
        <v>76</v>
      </c>
      <c r="AA49" s="48" t="s">
        <v>76</v>
      </c>
      <c r="AB49" s="48" t="s">
        <v>76</v>
      </c>
      <c r="AC49" s="48" t="s">
        <v>76</v>
      </c>
      <c r="AD49" s="48" t="s">
        <v>76</v>
      </c>
      <c r="AE49" s="49"/>
      <c r="AF49" s="50"/>
      <c r="AG49" s="50"/>
      <c r="AH49" s="50"/>
      <c r="AI49" s="50"/>
      <c r="AJ49" s="50"/>
      <c r="AK49" s="50">
        <v>1.316465</v>
      </c>
      <c r="AL49" s="51" t="s">
        <v>157</v>
      </c>
    </row>
    <row r="50" spans="1:38" s="12" customFormat="1" ht="26.25" hidden="1" customHeight="1" x14ac:dyDescent="0.2">
      <c r="A50" s="45" t="s">
        <v>151</v>
      </c>
      <c r="B50" s="45" t="s">
        <v>158</v>
      </c>
      <c r="C50" s="46" t="s">
        <v>159</v>
      </c>
      <c r="D50" s="47"/>
      <c r="E50" s="48" t="s">
        <v>146</v>
      </c>
      <c r="F50" s="48" t="s">
        <v>146</v>
      </c>
      <c r="G50" s="48" t="s">
        <v>146</v>
      </c>
      <c r="H50" s="48" t="s">
        <v>146</v>
      </c>
      <c r="I50" s="48" t="s">
        <v>146</v>
      </c>
      <c r="J50" s="48" t="s">
        <v>146</v>
      </c>
      <c r="K50" s="48" t="s">
        <v>146</v>
      </c>
      <c r="L50" s="48" t="s">
        <v>72</v>
      </c>
      <c r="M50" s="48" t="s">
        <v>146</v>
      </c>
      <c r="N50" s="48" t="s">
        <v>146</v>
      </c>
      <c r="O50" s="48" t="s">
        <v>146</v>
      </c>
      <c r="P50" s="48" t="s">
        <v>146</v>
      </c>
      <c r="Q50" s="48" t="s">
        <v>72</v>
      </c>
      <c r="R50" s="48" t="s">
        <v>72</v>
      </c>
      <c r="S50" s="48" t="s">
        <v>72</v>
      </c>
      <c r="T50" s="48" t="s">
        <v>72</v>
      </c>
      <c r="U50" s="48" t="s">
        <v>72</v>
      </c>
      <c r="V50" s="48" t="s">
        <v>72</v>
      </c>
      <c r="W50" s="48" t="s">
        <v>146</v>
      </c>
      <c r="X50" s="48" t="s">
        <v>146</v>
      </c>
      <c r="Y50" s="48" t="s">
        <v>146</v>
      </c>
      <c r="Z50" s="48" t="s">
        <v>146</v>
      </c>
      <c r="AA50" s="48" t="s">
        <v>146</v>
      </c>
      <c r="AB50" s="48" t="s">
        <v>146</v>
      </c>
      <c r="AC50" s="48" t="s">
        <v>146</v>
      </c>
      <c r="AD50" s="48" t="s">
        <v>146</v>
      </c>
      <c r="AE50" s="49"/>
      <c r="AF50" s="50"/>
      <c r="AG50" s="50"/>
      <c r="AH50" s="50"/>
      <c r="AI50" s="50"/>
      <c r="AJ50" s="50"/>
      <c r="AK50" s="50"/>
      <c r="AL50" s="51" t="s">
        <v>160</v>
      </c>
    </row>
    <row r="51" spans="1:38" s="12" customFormat="1" ht="26.25" hidden="1" customHeight="1" x14ac:dyDescent="0.2">
      <c r="A51" s="45" t="s">
        <v>151</v>
      </c>
      <c r="B51" s="52" t="s">
        <v>161</v>
      </c>
      <c r="C51" s="46" t="s">
        <v>162</v>
      </c>
      <c r="D51" s="47"/>
      <c r="E51" s="48" t="s">
        <v>113</v>
      </c>
      <c r="F51" s="48">
        <v>0.62258823529411766</v>
      </c>
      <c r="G51" s="48" t="s">
        <v>113</v>
      </c>
      <c r="H51" s="48" t="s">
        <v>113</v>
      </c>
      <c r="I51" s="48" t="s">
        <v>113</v>
      </c>
      <c r="J51" s="48" t="s">
        <v>113</v>
      </c>
      <c r="K51" s="48" t="s">
        <v>113</v>
      </c>
      <c r="L51" s="48" t="s">
        <v>72</v>
      </c>
      <c r="M51" s="48" t="s">
        <v>113</v>
      </c>
      <c r="N51" s="48" t="s">
        <v>113</v>
      </c>
      <c r="O51" s="48" t="s">
        <v>113</v>
      </c>
      <c r="P51" s="48" t="s">
        <v>113</v>
      </c>
      <c r="Q51" s="48" t="s">
        <v>72</v>
      </c>
      <c r="R51" s="48" t="s">
        <v>72</v>
      </c>
      <c r="S51" s="48" t="s">
        <v>72</v>
      </c>
      <c r="T51" s="48" t="s">
        <v>72</v>
      </c>
      <c r="U51" s="48" t="s">
        <v>72</v>
      </c>
      <c r="V51" s="48" t="s">
        <v>72</v>
      </c>
      <c r="W51" s="48" t="s">
        <v>113</v>
      </c>
      <c r="X51" s="48" t="s">
        <v>113</v>
      </c>
      <c r="Y51" s="48" t="s">
        <v>113</v>
      </c>
      <c r="Z51" s="48" t="s">
        <v>113</v>
      </c>
      <c r="AA51" s="48" t="s">
        <v>113</v>
      </c>
      <c r="AB51" s="48" t="s">
        <v>113</v>
      </c>
      <c r="AC51" s="48" t="s">
        <v>113</v>
      </c>
      <c r="AD51" s="48" t="s">
        <v>113</v>
      </c>
      <c r="AE51" s="49"/>
      <c r="AF51" s="50"/>
      <c r="AG51" s="50"/>
      <c r="AH51" s="50"/>
      <c r="AI51" s="50"/>
      <c r="AJ51" s="50"/>
      <c r="AK51" s="50">
        <v>0.68820741000000007</v>
      </c>
      <c r="AL51" s="51" t="s">
        <v>163</v>
      </c>
    </row>
    <row r="52" spans="1:38" s="12" customFormat="1" ht="26.25" hidden="1" customHeight="1" x14ac:dyDescent="0.2">
      <c r="A52" s="45" t="s">
        <v>151</v>
      </c>
      <c r="B52" s="52" t="s">
        <v>164</v>
      </c>
      <c r="C52" s="54" t="s">
        <v>165</v>
      </c>
      <c r="D52" s="57"/>
      <c r="E52" s="48" t="s">
        <v>113</v>
      </c>
      <c r="F52" s="48">
        <v>0.58399999999999996</v>
      </c>
      <c r="G52" s="48" t="s">
        <v>113</v>
      </c>
      <c r="H52" s="48" t="s">
        <v>113</v>
      </c>
      <c r="I52" s="48" t="s">
        <v>113</v>
      </c>
      <c r="J52" s="48" t="s">
        <v>113</v>
      </c>
      <c r="K52" s="48" t="s">
        <v>113</v>
      </c>
      <c r="L52" s="48" t="s">
        <v>72</v>
      </c>
      <c r="M52" s="48" t="s">
        <v>113</v>
      </c>
      <c r="N52" s="48" t="s">
        <v>113</v>
      </c>
      <c r="O52" s="48" t="s">
        <v>113</v>
      </c>
      <c r="P52" s="48" t="s">
        <v>113</v>
      </c>
      <c r="Q52" s="48" t="s">
        <v>72</v>
      </c>
      <c r="R52" s="48" t="s">
        <v>72</v>
      </c>
      <c r="S52" s="48" t="s">
        <v>72</v>
      </c>
      <c r="T52" s="48" t="s">
        <v>72</v>
      </c>
      <c r="U52" s="48" t="s">
        <v>72</v>
      </c>
      <c r="V52" s="48" t="s">
        <v>72</v>
      </c>
      <c r="W52" s="48" t="s">
        <v>113</v>
      </c>
      <c r="X52" s="48" t="s">
        <v>113</v>
      </c>
      <c r="Y52" s="48" t="s">
        <v>113</v>
      </c>
      <c r="Z52" s="48" t="s">
        <v>113</v>
      </c>
      <c r="AA52" s="48" t="s">
        <v>113</v>
      </c>
      <c r="AB52" s="48" t="s">
        <v>113</v>
      </c>
      <c r="AC52" s="48" t="s">
        <v>113</v>
      </c>
      <c r="AD52" s="48" t="s">
        <v>113</v>
      </c>
      <c r="AE52" s="49"/>
      <c r="AF52" s="50"/>
      <c r="AG52" s="50"/>
      <c r="AH52" s="50"/>
      <c r="AI52" s="50"/>
      <c r="AJ52" s="50"/>
      <c r="AK52" s="50">
        <v>8.9699960000000001</v>
      </c>
      <c r="AL52" s="51" t="s">
        <v>166</v>
      </c>
    </row>
    <row r="53" spans="1:38" s="12" customFormat="1" ht="26.25" hidden="1" customHeight="1" x14ac:dyDescent="0.2">
      <c r="A53" s="45" t="s">
        <v>151</v>
      </c>
      <c r="B53" s="52" t="s">
        <v>167</v>
      </c>
      <c r="C53" s="54" t="s">
        <v>168</v>
      </c>
      <c r="D53" s="57"/>
      <c r="E53" s="48" t="s">
        <v>113</v>
      </c>
      <c r="F53" s="48">
        <v>0.6696077775</v>
      </c>
      <c r="G53" s="48" t="s">
        <v>113</v>
      </c>
      <c r="H53" s="48" t="s">
        <v>113</v>
      </c>
      <c r="I53" s="48" t="s">
        <v>113</v>
      </c>
      <c r="J53" s="48" t="s">
        <v>113</v>
      </c>
      <c r="K53" s="48" t="s">
        <v>113</v>
      </c>
      <c r="L53" s="48" t="s">
        <v>72</v>
      </c>
      <c r="M53" s="48" t="s">
        <v>113</v>
      </c>
      <c r="N53" s="48" t="s">
        <v>113</v>
      </c>
      <c r="O53" s="48" t="s">
        <v>113</v>
      </c>
      <c r="P53" s="48" t="s">
        <v>113</v>
      </c>
      <c r="Q53" s="48" t="s">
        <v>72</v>
      </c>
      <c r="R53" s="48" t="s">
        <v>72</v>
      </c>
      <c r="S53" s="48" t="s">
        <v>72</v>
      </c>
      <c r="T53" s="48" t="s">
        <v>72</v>
      </c>
      <c r="U53" s="48" t="s">
        <v>72</v>
      </c>
      <c r="V53" s="48" t="s">
        <v>72</v>
      </c>
      <c r="W53" s="48" t="s">
        <v>113</v>
      </c>
      <c r="X53" s="48" t="s">
        <v>113</v>
      </c>
      <c r="Y53" s="48" t="s">
        <v>113</v>
      </c>
      <c r="Z53" s="48" t="s">
        <v>113</v>
      </c>
      <c r="AA53" s="48" t="s">
        <v>113</v>
      </c>
      <c r="AB53" s="48" t="s">
        <v>113</v>
      </c>
      <c r="AC53" s="48" t="s">
        <v>113</v>
      </c>
      <c r="AD53" s="48" t="s">
        <v>113</v>
      </c>
      <c r="AE53" s="49"/>
      <c r="AF53" s="50"/>
      <c r="AG53" s="50"/>
      <c r="AH53" s="50"/>
      <c r="AI53" s="50"/>
      <c r="AJ53" s="50"/>
      <c r="AK53" s="50">
        <v>1.6579999999999999</v>
      </c>
      <c r="AL53" s="51" t="s">
        <v>169</v>
      </c>
    </row>
    <row r="54" spans="1:38" s="12" customFormat="1" ht="37.5" hidden="1" customHeight="1" x14ac:dyDescent="0.2">
      <c r="A54" s="45" t="s">
        <v>151</v>
      </c>
      <c r="B54" s="52" t="s">
        <v>170</v>
      </c>
      <c r="C54" s="54" t="s">
        <v>171</v>
      </c>
      <c r="D54" s="57"/>
      <c r="E54" s="48" t="s">
        <v>113</v>
      </c>
      <c r="F54" s="48">
        <v>0.46792295166815906</v>
      </c>
      <c r="G54" s="48">
        <v>2.3E-2</v>
      </c>
      <c r="H54" s="48" t="s">
        <v>113</v>
      </c>
      <c r="I54" s="48" t="s">
        <v>113</v>
      </c>
      <c r="J54" s="48" t="s">
        <v>113</v>
      </c>
      <c r="K54" s="48" t="s">
        <v>113</v>
      </c>
      <c r="L54" s="48" t="s">
        <v>72</v>
      </c>
      <c r="M54" s="48" t="s">
        <v>113</v>
      </c>
      <c r="N54" s="48" t="s">
        <v>113</v>
      </c>
      <c r="O54" s="48" t="s">
        <v>113</v>
      </c>
      <c r="P54" s="48" t="s">
        <v>113</v>
      </c>
      <c r="Q54" s="48" t="s">
        <v>72</v>
      </c>
      <c r="R54" s="48" t="s">
        <v>72</v>
      </c>
      <c r="S54" s="48" t="s">
        <v>72</v>
      </c>
      <c r="T54" s="48" t="s">
        <v>72</v>
      </c>
      <c r="U54" s="48" t="s">
        <v>72</v>
      </c>
      <c r="V54" s="48" t="s">
        <v>72</v>
      </c>
      <c r="W54" s="48" t="s">
        <v>113</v>
      </c>
      <c r="X54" s="48" t="s">
        <v>113</v>
      </c>
      <c r="Y54" s="48" t="s">
        <v>113</v>
      </c>
      <c r="Z54" s="48" t="s">
        <v>113</v>
      </c>
      <c r="AA54" s="48" t="s">
        <v>113</v>
      </c>
      <c r="AB54" s="48" t="s">
        <v>113</v>
      </c>
      <c r="AC54" s="48" t="s">
        <v>113</v>
      </c>
      <c r="AD54" s="48" t="s">
        <v>113</v>
      </c>
      <c r="AE54" s="49"/>
      <c r="AF54" s="50"/>
      <c r="AG54" s="50"/>
      <c r="AH54" s="50"/>
      <c r="AI54" s="50"/>
      <c r="AJ54" s="50"/>
      <c r="AK54" s="50">
        <v>969</v>
      </c>
      <c r="AL54" s="51" t="s">
        <v>172</v>
      </c>
    </row>
    <row r="55" spans="1:38" s="12" customFormat="1" ht="26.25" hidden="1" customHeight="1" x14ac:dyDescent="0.2">
      <c r="A55" s="45" t="s">
        <v>151</v>
      </c>
      <c r="B55" s="52" t="s">
        <v>173</v>
      </c>
      <c r="C55" s="54" t="s">
        <v>174</v>
      </c>
      <c r="D55" s="57"/>
      <c r="E55" s="48" t="s">
        <v>76</v>
      </c>
      <c r="F55" s="48" t="s">
        <v>76</v>
      </c>
      <c r="G55" s="48" t="s">
        <v>76</v>
      </c>
      <c r="H55" s="48" t="s">
        <v>76</v>
      </c>
      <c r="I55" s="48" t="s">
        <v>113</v>
      </c>
      <c r="J55" s="48" t="s">
        <v>113</v>
      </c>
      <c r="K55" s="48" t="s">
        <v>113</v>
      </c>
      <c r="L55" s="48" t="s">
        <v>72</v>
      </c>
      <c r="M55" s="48" t="s">
        <v>76</v>
      </c>
      <c r="N55" s="48" t="s">
        <v>113</v>
      </c>
      <c r="O55" s="48" t="s">
        <v>113</v>
      </c>
      <c r="P55" s="48" t="s">
        <v>113</v>
      </c>
      <c r="Q55" s="48" t="s">
        <v>72</v>
      </c>
      <c r="R55" s="48" t="s">
        <v>72</v>
      </c>
      <c r="S55" s="48" t="s">
        <v>72</v>
      </c>
      <c r="T55" s="48" t="s">
        <v>72</v>
      </c>
      <c r="U55" s="48" t="s">
        <v>72</v>
      </c>
      <c r="V55" s="48" t="s">
        <v>72</v>
      </c>
      <c r="W55" s="48" t="s">
        <v>113</v>
      </c>
      <c r="X55" s="48" t="s">
        <v>113</v>
      </c>
      <c r="Y55" s="48" t="s">
        <v>113</v>
      </c>
      <c r="Z55" s="48" t="s">
        <v>113</v>
      </c>
      <c r="AA55" s="48" t="s">
        <v>113</v>
      </c>
      <c r="AB55" s="48" t="s">
        <v>113</v>
      </c>
      <c r="AC55" s="48" t="s">
        <v>113</v>
      </c>
      <c r="AD55" s="48" t="s">
        <v>113</v>
      </c>
      <c r="AE55" s="49"/>
      <c r="AF55" s="50"/>
      <c r="AG55" s="50"/>
      <c r="AH55" s="50"/>
      <c r="AI55" s="50"/>
      <c r="AJ55" s="50"/>
      <c r="AK55" s="50"/>
      <c r="AL55" s="51" t="s">
        <v>175</v>
      </c>
    </row>
    <row r="56" spans="1:38" s="12" customFormat="1" ht="26.25" hidden="1" customHeight="1" x14ac:dyDescent="0.2">
      <c r="A56" s="52" t="s">
        <v>151</v>
      </c>
      <c r="B56" s="52" t="s">
        <v>176</v>
      </c>
      <c r="C56" s="54" t="s">
        <v>177</v>
      </c>
      <c r="D56" s="57"/>
      <c r="E56" s="48" t="s">
        <v>113</v>
      </c>
      <c r="F56" s="48" t="s">
        <v>113</v>
      </c>
      <c r="G56" s="48" t="s">
        <v>113</v>
      </c>
      <c r="H56" s="48">
        <v>5.027988000000001E-4</v>
      </c>
      <c r="I56" s="48" t="s">
        <v>113</v>
      </c>
      <c r="J56" s="48" t="s">
        <v>113</v>
      </c>
      <c r="K56" s="48" t="s">
        <v>113</v>
      </c>
      <c r="L56" s="48" t="s">
        <v>72</v>
      </c>
      <c r="M56" s="48" t="s">
        <v>113</v>
      </c>
      <c r="N56" s="48" t="s">
        <v>113</v>
      </c>
      <c r="O56" s="48" t="s">
        <v>113</v>
      </c>
      <c r="P56" s="48">
        <v>1.0534832000000002E-4</v>
      </c>
      <c r="Q56" s="48" t="s">
        <v>72</v>
      </c>
      <c r="R56" s="48" t="s">
        <v>72</v>
      </c>
      <c r="S56" s="48" t="s">
        <v>72</v>
      </c>
      <c r="T56" s="48" t="s">
        <v>72</v>
      </c>
      <c r="U56" s="48" t="s">
        <v>72</v>
      </c>
      <c r="V56" s="48" t="s">
        <v>72</v>
      </c>
      <c r="W56" s="48" t="s">
        <v>113</v>
      </c>
      <c r="X56" s="48" t="s">
        <v>113</v>
      </c>
      <c r="Y56" s="48" t="s">
        <v>113</v>
      </c>
      <c r="Z56" s="48" t="s">
        <v>113</v>
      </c>
      <c r="AA56" s="48" t="s">
        <v>113</v>
      </c>
      <c r="AB56" s="48" t="s">
        <v>113</v>
      </c>
      <c r="AC56" s="48" t="s">
        <v>113</v>
      </c>
      <c r="AD56" s="48" t="s">
        <v>113</v>
      </c>
      <c r="AE56" s="49"/>
      <c r="AF56" s="50"/>
      <c r="AG56" s="50"/>
      <c r="AH56" s="50"/>
      <c r="AI56" s="50"/>
      <c r="AJ56" s="50"/>
      <c r="AK56" s="50"/>
      <c r="AL56" s="51" t="s">
        <v>160</v>
      </c>
    </row>
    <row r="57" spans="1:38" s="12" customFormat="1" ht="26.25" hidden="1" customHeight="1" x14ac:dyDescent="0.2">
      <c r="A57" s="45" t="s">
        <v>73</v>
      </c>
      <c r="B57" s="45" t="s">
        <v>178</v>
      </c>
      <c r="C57" s="46" t="s">
        <v>179</v>
      </c>
      <c r="D57" s="47"/>
      <c r="E57" s="48" t="s">
        <v>76</v>
      </c>
      <c r="F57" s="48" t="s">
        <v>76</v>
      </c>
      <c r="G57" s="48" t="s">
        <v>76</v>
      </c>
      <c r="H57" s="48" t="s">
        <v>76</v>
      </c>
      <c r="I57" s="48">
        <v>4.7697620288000002E-2</v>
      </c>
      <c r="J57" s="48">
        <v>5.3659822823999996E-2</v>
      </c>
      <c r="K57" s="48">
        <v>5.9622025359999997E-2</v>
      </c>
      <c r="L57" s="48" t="s">
        <v>72</v>
      </c>
      <c r="M57" s="48" t="s">
        <v>76</v>
      </c>
      <c r="N57" s="48" t="s">
        <v>76</v>
      </c>
      <c r="O57" s="48" t="s">
        <v>76</v>
      </c>
      <c r="P57" s="48" t="s">
        <v>76</v>
      </c>
      <c r="Q57" s="48" t="s">
        <v>72</v>
      </c>
      <c r="R57" s="48" t="s">
        <v>72</v>
      </c>
      <c r="S57" s="48" t="s">
        <v>72</v>
      </c>
      <c r="T57" s="48" t="s">
        <v>72</v>
      </c>
      <c r="U57" s="48" t="s">
        <v>72</v>
      </c>
      <c r="V57" s="48" t="s">
        <v>72</v>
      </c>
      <c r="W57" s="48" t="s">
        <v>76</v>
      </c>
      <c r="X57" s="48" t="s">
        <v>76</v>
      </c>
      <c r="Y57" s="48" t="s">
        <v>76</v>
      </c>
      <c r="Z57" s="48" t="s">
        <v>76</v>
      </c>
      <c r="AA57" s="48" t="s">
        <v>76</v>
      </c>
      <c r="AB57" s="48" t="s">
        <v>76</v>
      </c>
      <c r="AC57" s="48" t="s">
        <v>76</v>
      </c>
      <c r="AD57" s="48" t="s">
        <v>76</v>
      </c>
      <c r="AE57" s="49"/>
      <c r="AF57" s="50"/>
      <c r="AG57" s="50"/>
      <c r="AH57" s="50"/>
      <c r="AI57" s="50"/>
      <c r="AJ57" s="50"/>
      <c r="AK57" s="50">
        <v>3551.9690000000001</v>
      </c>
      <c r="AL57" s="51" t="s">
        <v>180</v>
      </c>
    </row>
    <row r="58" spans="1:38" s="12" customFormat="1" ht="26.25" hidden="1" customHeight="1" x14ac:dyDescent="0.2">
      <c r="A58" s="45" t="s">
        <v>73</v>
      </c>
      <c r="B58" s="45" t="s">
        <v>181</v>
      </c>
      <c r="C58" s="46" t="s">
        <v>182</v>
      </c>
      <c r="D58" s="47"/>
      <c r="E58" s="48" t="s">
        <v>113</v>
      </c>
      <c r="F58" s="48" t="s">
        <v>113</v>
      </c>
      <c r="G58" s="48" t="s">
        <v>113</v>
      </c>
      <c r="H58" s="48" t="s">
        <v>113</v>
      </c>
      <c r="I58" s="48">
        <v>5.8586348144999995E-2</v>
      </c>
      <c r="J58" s="48">
        <v>8.1119558970000005E-2</v>
      </c>
      <c r="K58" s="48">
        <v>9.0132843299999987E-2</v>
      </c>
      <c r="L58" s="48" t="s">
        <v>72</v>
      </c>
      <c r="M58" s="48" t="s">
        <v>113</v>
      </c>
      <c r="N58" s="48" t="s">
        <v>113</v>
      </c>
      <c r="O58" s="48" t="s">
        <v>113</v>
      </c>
      <c r="P58" s="48" t="s">
        <v>113</v>
      </c>
      <c r="Q58" s="48" t="s">
        <v>72</v>
      </c>
      <c r="R58" s="48" t="s">
        <v>72</v>
      </c>
      <c r="S58" s="48" t="s">
        <v>72</v>
      </c>
      <c r="T58" s="48" t="s">
        <v>72</v>
      </c>
      <c r="U58" s="48" t="s">
        <v>72</v>
      </c>
      <c r="V58" s="48" t="s">
        <v>72</v>
      </c>
      <c r="W58" s="48" t="s">
        <v>113</v>
      </c>
      <c r="X58" s="48" t="s">
        <v>113</v>
      </c>
      <c r="Y58" s="48" t="s">
        <v>113</v>
      </c>
      <c r="Z58" s="48" t="s">
        <v>113</v>
      </c>
      <c r="AA58" s="48" t="s">
        <v>113</v>
      </c>
      <c r="AB58" s="48" t="s">
        <v>113</v>
      </c>
      <c r="AC58" s="48" t="s">
        <v>113</v>
      </c>
      <c r="AD58" s="48" t="s">
        <v>113</v>
      </c>
      <c r="AE58" s="49"/>
      <c r="AF58" s="50"/>
      <c r="AG58" s="50"/>
      <c r="AH58" s="50"/>
      <c r="AI58" s="50"/>
      <c r="AJ58" s="50"/>
      <c r="AK58" s="50">
        <v>734.57899999999995</v>
      </c>
      <c r="AL58" s="51" t="s">
        <v>183</v>
      </c>
    </row>
    <row r="59" spans="1:38" s="12" customFormat="1" ht="26.25" hidden="1" customHeight="1" x14ac:dyDescent="0.2">
      <c r="A59" s="45" t="s">
        <v>73</v>
      </c>
      <c r="B59" s="58" t="s">
        <v>184</v>
      </c>
      <c r="C59" s="46" t="s">
        <v>185</v>
      </c>
      <c r="D59" s="47"/>
      <c r="E59" s="48" t="s">
        <v>76</v>
      </c>
      <c r="F59" s="48" t="s">
        <v>76</v>
      </c>
      <c r="G59" s="48" t="s">
        <v>76</v>
      </c>
      <c r="H59" s="48" t="s">
        <v>76</v>
      </c>
      <c r="I59" s="48">
        <v>4.3516635938918354E-3</v>
      </c>
      <c r="J59" s="48">
        <v>4.8956215431283151E-3</v>
      </c>
      <c r="K59" s="48">
        <v>5.4395794923647956E-3</v>
      </c>
      <c r="L59" s="48" t="s">
        <v>72</v>
      </c>
      <c r="M59" s="48" t="s">
        <v>76</v>
      </c>
      <c r="N59" s="48" t="s">
        <v>76</v>
      </c>
      <c r="O59" s="48" t="s">
        <v>76</v>
      </c>
      <c r="P59" s="48" t="s">
        <v>76</v>
      </c>
      <c r="Q59" s="48" t="s">
        <v>72</v>
      </c>
      <c r="R59" s="48" t="s">
        <v>72</v>
      </c>
      <c r="S59" s="48" t="s">
        <v>72</v>
      </c>
      <c r="T59" s="48" t="s">
        <v>72</v>
      </c>
      <c r="U59" s="48" t="s">
        <v>72</v>
      </c>
      <c r="V59" s="48" t="s">
        <v>72</v>
      </c>
      <c r="W59" s="48" t="s">
        <v>76</v>
      </c>
      <c r="X59" s="48" t="s">
        <v>76</v>
      </c>
      <c r="Y59" s="48" t="s">
        <v>76</v>
      </c>
      <c r="Z59" s="48" t="s">
        <v>76</v>
      </c>
      <c r="AA59" s="48" t="s">
        <v>76</v>
      </c>
      <c r="AB59" s="48" t="s">
        <v>76</v>
      </c>
      <c r="AC59" s="48" t="s">
        <v>76</v>
      </c>
      <c r="AD59" s="48" t="s">
        <v>76</v>
      </c>
      <c r="AE59" s="49"/>
      <c r="AF59" s="50"/>
      <c r="AG59" s="50"/>
      <c r="AH59" s="50"/>
      <c r="AI59" s="50"/>
      <c r="AJ59" s="50"/>
      <c r="AK59" s="50">
        <v>487.34140000000002</v>
      </c>
      <c r="AL59" s="51" t="s">
        <v>186</v>
      </c>
    </row>
    <row r="60" spans="1:38" s="12" customFormat="1" ht="26.25" hidden="1" customHeight="1" x14ac:dyDescent="0.2">
      <c r="A60" s="45" t="s">
        <v>73</v>
      </c>
      <c r="B60" s="58" t="s">
        <v>187</v>
      </c>
      <c r="C60" s="46" t="s">
        <v>188</v>
      </c>
      <c r="D60" s="53"/>
      <c r="E60" s="48" t="s">
        <v>113</v>
      </c>
      <c r="F60" s="48" t="s">
        <v>113</v>
      </c>
      <c r="G60" s="48" t="s">
        <v>113</v>
      </c>
      <c r="H60" s="48" t="s">
        <v>113</v>
      </c>
      <c r="I60" s="48">
        <v>0.55203291650755626</v>
      </c>
      <c r="J60" s="48">
        <v>4.78303080378139</v>
      </c>
      <c r="K60" s="48">
        <v>10.202656421487065</v>
      </c>
      <c r="L60" s="48" t="s">
        <v>72</v>
      </c>
      <c r="M60" s="48" t="s">
        <v>113</v>
      </c>
      <c r="N60" s="48" t="s">
        <v>113</v>
      </c>
      <c r="O60" s="48" t="s">
        <v>113</v>
      </c>
      <c r="P60" s="48" t="s">
        <v>113</v>
      </c>
      <c r="Q60" s="48" t="s">
        <v>72</v>
      </c>
      <c r="R60" s="48" t="s">
        <v>72</v>
      </c>
      <c r="S60" s="48" t="s">
        <v>72</v>
      </c>
      <c r="T60" s="48" t="s">
        <v>72</v>
      </c>
      <c r="U60" s="48" t="s">
        <v>72</v>
      </c>
      <c r="V60" s="48" t="s">
        <v>72</v>
      </c>
      <c r="W60" s="48" t="s">
        <v>113</v>
      </c>
      <c r="X60" s="48" t="s">
        <v>113</v>
      </c>
      <c r="Y60" s="48" t="s">
        <v>113</v>
      </c>
      <c r="Z60" s="48" t="s">
        <v>113</v>
      </c>
      <c r="AA60" s="48" t="s">
        <v>113</v>
      </c>
      <c r="AB60" s="48" t="s">
        <v>113</v>
      </c>
      <c r="AC60" s="48" t="s">
        <v>113</v>
      </c>
      <c r="AD60" s="48" t="s">
        <v>113</v>
      </c>
      <c r="AE60" s="49"/>
      <c r="AF60" s="50"/>
      <c r="AG60" s="50"/>
      <c r="AH60" s="50"/>
      <c r="AI60" s="50"/>
      <c r="AJ60" s="50"/>
      <c r="AK60" s="50"/>
      <c r="AL60" s="51" t="s">
        <v>189</v>
      </c>
    </row>
    <row r="61" spans="1:38" s="12" customFormat="1" ht="26.25" hidden="1" customHeight="1" x14ac:dyDescent="0.2">
      <c r="A61" s="45" t="s">
        <v>73</v>
      </c>
      <c r="B61" s="58" t="s">
        <v>190</v>
      </c>
      <c r="C61" s="46" t="s">
        <v>191</v>
      </c>
      <c r="D61" s="47"/>
      <c r="E61" s="48" t="s">
        <v>113</v>
      </c>
      <c r="F61" s="48" t="s">
        <v>113</v>
      </c>
      <c r="G61" s="48" t="s">
        <v>113</v>
      </c>
      <c r="H61" s="48" t="s">
        <v>113</v>
      </c>
      <c r="I61" s="48">
        <v>0.27791799398272149</v>
      </c>
      <c r="J61" s="48">
        <v>2.7791799398272148</v>
      </c>
      <c r="K61" s="48">
        <v>9.2639331327573817</v>
      </c>
      <c r="L61" s="48" t="s">
        <v>72</v>
      </c>
      <c r="M61" s="48" t="s">
        <v>113</v>
      </c>
      <c r="N61" s="48" t="s">
        <v>113</v>
      </c>
      <c r="O61" s="48" t="s">
        <v>113</v>
      </c>
      <c r="P61" s="48" t="s">
        <v>113</v>
      </c>
      <c r="Q61" s="48" t="s">
        <v>72</v>
      </c>
      <c r="R61" s="48" t="s">
        <v>72</v>
      </c>
      <c r="S61" s="48" t="s">
        <v>72</v>
      </c>
      <c r="T61" s="48" t="s">
        <v>72</v>
      </c>
      <c r="U61" s="48" t="s">
        <v>72</v>
      </c>
      <c r="V61" s="48" t="s">
        <v>72</v>
      </c>
      <c r="W61" s="48" t="s">
        <v>113</v>
      </c>
      <c r="X61" s="48" t="s">
        <v>113</v>
      </c>
      <c r="Y61" s="48" t="s">
        <v>113</v>
      </c>
      <c r="Z61" s="48" t="s">
        <v>113</v>
      </c>
      <c r="AA61" s="48" t="s">
        <v>113</v>
      </c>
      <c r="AB61" s="48" t="s">
        <v>113</v>
      </c>
      <c r="AC61" s="48" t="s">
        <v>113</v>
      </c>
      <c r="AD61" s="48" t="s">
        <v>113</v>
      </c>
      <c r="AE61" s="49"/>
      <c r="AF61" s="50"/>
      <c r="AG61" s="50"/>
      <c r="AH61" s="50"/>
      <c r="AI61" s="50"/>
      <c r="AJ61" s="50"/>
      <c r="AK61" s="50">
        <v>10972755.130822616</v>
      </c>
      <c r="AL61" s="51" t="s">
        <v>192</v>
      </c>
    </row>
    <row r="62" spans="1:38" s="12" customFormat="1" ht="26.25" hidden="1" customHeight="1" x14ac:dyDescent="0.2">
      <c r="A62" s="45" t="s">
        <v>73</v>
      </c>
      <c r="B62" s="58" t="s">
        <v>193</v>
      </c>
      <c r="C62" s="46" t="s">
        <v>194</v>
      </c>
      <c r="D62" s="47"/>
      <c r="E62" s="48" t="s">
        <v>146</v>
      </c>
      <c r="F62" s="48" t="s">
        <v>146</v>
      </c>
      <c r="G62" s="48" t="s">
        <v>146</v>
      </c>
      <c r="H62" s="48" t="s">
        <v>146</v>
      </c>
      <c r="I62" s="48" t="s">
        <v>146</v>
      </c>
      <c r="J62" s="48" t="s">
        <v>146</v>
      </c>
      <c r="K62" s="48" t="s">
        <v>146</v>
      </c>
      <c r="L62" s="48" t="s">
        <v>72</v>
      </c>
      <c r="M62" s="48" t="s">
        <v>146</v>
      </c>
      <c r="N62" s="48" t="s">
        <v>146</v>
      </c>
      <c r="O62" s="48" t="s">
        <v>146</v>
      </c>
      <c r="P62" s="48" t="s">
        <v>146</v>
      </c>
      <c r="Q62" s="48" t="s">
        <v>72</v>
      </c>
      <c r="R62" s="48" t="s">
        <v>72</v>
      </c>
      <c r="S62" s="48" t="s">
        <v>72</v>
      </c>
      <c r="T62" s="48" t="s">
        <v>72</v>
      </c>
      <c r="U62" s="48" t="s">
        <v>72</v>
      </c>
      <c r="V62" s="48" t="s">
        <v>72</v>
      </c>
      <c r="W62" s="48" t="s">
        <v>146</v>
      </c>
      <c r="X62" s="48" t="s">
        <v>146</v>
      </c>
      <c r="Y62" s="48" t="s">
        <v>146</v>
      </c>
      <c r="Z62" s="48" t="s">
        <v>146</v>
      </c>
      <c r="AA62" s="48" t="s">
        <v>146</v>
      </c>
      <c r="AB62" s="48" t="s">
        <v>146</v>
      </c>
      <c r="AC62" s="48" t="s">
        <v>146</v>
      </c>
      <c r="AD62" s="48" t="s">
        <v>146</v>
      </c>
      <c r="AE62" s="49"/>
      <c r="AF62" s="50"/>
      <c r="AG62" s="50"/>
      <c r="AH62" s="50"/>
      <c r="AI62" s="50"/>
      <c r="AJ62" s="50"/>
      <c r="AK62" s="50"/>
      <c r="AL62" s="51" t="s">
        <v>195</v>
      </c>
    </row>
    <row r="63" spans="1:38" s="12" customFormat="1" ht="26.25" hidden="1" customHeight="1" x14ac:dyDescent="0.2">
      <c r="A63" s="45" t="s">
        <v>73</v>
      </c>
      <c r="B63" s="58" t="s">
        <v>196</v>
      </c>
      <c r="C63" s="54" t="s">
        <v>197</v>
      </c>
      <c r="D63" s="59"/>
      <c r="E63" s="48" t="s">
        <v>146</v>
      </c>
      <c r="F63" s="48" t="s">
        <v>146</v>
      </c>
      <c r="G63" s="48" t="s">
        <v>146</v>
      </c>
      <c r="H63" s="48" t="s">
        <v>146</v>
      </c>
      <c r="I63" s="48" t="s">
        <v>146</v>
      </c>
      <c r="J63" s="48" t="s">
        <v>146</v>
      </c>
      <c r="K63" s="48" t="s">
        <v>146</v>
      </c>
      <c r="L63" s="48" t="s">
        <v>72</v>
      </c>
      <c r="M63" s="48" t="s">
        <v>146</v>
      </c>
      <c r="N63" s="48" t="s">
        <v>146</v>
      </c>
      <c r="O63" s="48" t="s">
        <v>146</v>
      </c>
      <c r="P63" s="48" t="s">
        <v>146</v>
      </c>
      <c r="Q63" s="48" t="s">
        <v>72</v>
      </c>
      <c r="R63" s="48" t="s">
        <v>72</v>
      </c>
      <c r="S63" s="48" t="s">
        <v>72</v>
      </c>
      <c r="T63" s="48" t="s">
        <v>72</v>
      </c>
      <c r="U63" s="48" t="s">
        <v>72</v>
      </c>
      <c r="V63" s="48" t="s">
        <v>72</v>
      </c>
      <c r="W63" s="48" t="s">
        <v>146</v>
      </c>
      <c r="X63" s="48" t="s">
        <v>146</v>
      </c>
      <c r="Y63" s="48" t="s">
        <v>146</v>
      </c>
      <c r="Z63" s="48" t="s">
        <v>146</v>
      </c>
      <c r="AA63" s="48" t="s">
        <v>146</v>
      </c>
      <c r="AB63" s="48" t="s">
        <v>146</v>
      </c>
      <c r="AC63" s="48" t="s">
        <v>146</v>
      </c>
      <c r="AD63" s="48" t="s">
        <v>146</v>
      </c>
      <c r="AE63" s="49"/>
      <c r="AF63" s="50"/>
      <c r="AG63" s="50"/>
      <c r="AH63" s="50"/>
      <c r="AI63" s="50"/>
      <c r="AJ63" s="50"/>
      <c r="AK63" s="50"/>
      <c r="AL63" s="51" t="s">
        <v>160</v>
      </c>
    </row>
    <row r="64" spans="1:38" s="12" customFormat="1" ht="26.25" hidden="1" customHeight="1" x14ac:dyDescent="0.2">
      <c r="A64" s="45" t="s">
        <v>73</v>
      </c>
      <c r="B64" s="58" t="s">
        <v>198</v>
      </c>
      <c r="C64" s="46" t="s">
        <v>199</v>
      </c>
      <c r="D64" s="47"/>
      <c r="E64" s="48">
        <v>0.17119999999999999</v>
      </c>
      <c r="F64" s="48" t="s">
        <v>76</v>
      </c>
      <c r="G64" s="48" t="s">
        <v>76</v>
      </c>
      <c r="H64" s="48">
        <v>1.2400000000000001E-2</v>
      </c>
      <c r="I64" s="48" t="s">
        <v>113</v>
      </c>
      <c r="J64" s="48" t="s">
        <v>113</v>
      </c>
      <c r="K64" s="48" t="s">
        <v>113</v>
      </c>
      <c r="L64" s="48" t="s">
        <v>72</v>
      </c>
      <c r="M64" s="48">
        <v>6.4799999999999996E-2</v>
      </c>
      <c r="N64" s="48" t="s">
        <v>113</v>
      </c>
      <c r="O64" s="48" t="s">
        <v>113</v>
      </c>
      <c r="P64" s="48" t="s">
        <v>113</v>
      </c>
      <c r="Q64" s="48" t="s">
        <v>72</v>
      </c>
      <c r="R64" s="48" t="s">
        <v>72</v>
      </c>
      <c r="S64" s="48" t="s">
        <v>72</v>
      </c>
      <c r="T64" s="48" t="s">
        <v>72</v>
      </c>
      <c r="U64" s="48" t="s">
        <v>72</v>
      </c>
      <c r="V64" s="48" t="s">
        <v>72</v>
      </c>
      <c r="W64" s="48" t="s">
        <v>113</v>
      </c>
      <c r="X64" s="48" t="s">
        <v>113</v>
      </c>
      <c r="Y64" s="48" t="s">
        <v>113</v>
      </c>
      <c r="Z64" s="48" t="s">
        <v>113</v>
      </c>
      <c r="AA64" s="48" t="s">
        <v>113</v>
      </c>
      <c r="AB64" s="48" t="s">
        <v>113</v>
      </c>
      <c r="AC64" s="48" t="s">
        <v>113</v>
      </c>
      <c r="AD64" s="48" t="s">
        <v>113</v>
      </c>
      <c r="AE64" s="49"/>
      <c r="AF64" s="50"/>
      <c r="AG64" s="50"/>
      <c r="AH64" s="50"/>
      <c r="AI64" s="50"/>
      <c r="AJ64" s="50"/>
      <c r="AK64" s="50">
        <v>405.10271428571428</v>
      </c>
      <c r="AL64" s="51" t="s">
        <v>200</v>
      </c>
    </row>
    <row r="65" spans="1:38" s="12" customFormat="1" ht="26.25" hidden="1" customHeight="1" x14ac:dyDescent="0.2">
      <c r="A65" s="45" t="s">
        <v>73</v>
      </c>
      <c r="B65" s="52" t="s">
        <v>201</v>
      </c>
      <c r="C65" s="46" t="s">
        <v>202</v>
      </c>
      <c r="D65" s="47"/>
      <c r="E65" s="48">
        <v>5.11E-2</v>
      </c>
      <c r="F65" s="48" t="s">
        <v>113</v>
      </c>
      <c r="G65" s="48" t="s">
        <v>113</v>
      </c>
      <c r="H65" s="48">
        <v>4.5999999999999999E-3</v>
      </c>
      <c r="I65" s="48" t="s">
        <v>113</v>
      </c>
      <c r="J65" s="48" t="s">
        <v>113</v>
      </c>
      <c r="K65" s="48" t="s">
        <v>113</v>
      </c>
      <c r="L65" s="48" t="s">
        <v>72</v>
      </c>
      <c r="M65" s="48" t="s">
        <v>113</v>
      </c>
      <c r="N65" s="48" t="s">
        <v>113</v>
      </c>
      <c r="O65" s="48" t="s">
        <v>113</v>
      </c>
      <c r="P65" s="48" t="s">
        <v>113</v>
      </c>
      <c r="Q65" s="48" t="s">
        <v>72</v>
      </c>
      <c r="R65" s="48" t="s">
        <v>72</v>
      </c>
      <c r="S65" s="48" t="s">
        <v>72</v>
      </c>
      <c r="T65" s="48" t="s">
        <v>72</v>
      </c>
      <c r="U65" s="48" t="s">
        <v>72</v>
      </c>
      <c r="V65" s="48" t="s">
        <v>72</v>
      </c>
      <c r="W65" s="48" t="s">
        <v>113</v>
      </c>
      <c r="X65" s="48" t="s">
        <v>113</v>
      </c>
      <c r="Y65" s="48" t="s">
        <v>113</v>
      </c>
      <c r="Z65" s="48" t="s">
        <v>113</v>
      </c>
      <c r="AA65" s="48" t="s">
        <v>113</v>
      </c>
      <c r="AB65" s="48" t="s">
        <v>113</v>
      </c>
      <c r="AC65" s="48" t="s">
        <v>113</v>
      </c>
      <c r="AD65" s="48" t="s">
        <v>113</v>
      </c>
      <c r="AE65" s="49"/>
      <c r="AF65" s="50"/>
      <c r="AG65" s="50"/>
      <c r="AH65" s="50"/>
      <c r="AI65" s="50"/>
      <c r="AJ65" s="50"/>
      <c r="AK65" s="50">
        <v>429.84045000000009</v>
      </c>
      <c r="AL65" s="51" t="s">
        <v>203</v>
      </c>
    </row>
    <row r="66" spans="1:38" s="12" customFormat="1" ht="26.25" hidden="1" customHeight="1" x14ac:dyDescent="0.2">
      <c r="A66" s="45" t="s">
        <v>73</v>
      </c>
      <c r="B66" s="52" t="s">
        <v>204</v>
      </c>
      <c r="C66" s="46" t="s">
        <v>205</v>
      </c>
      <c r="D66" s="47"/>
      <c r="E66" s="48" t="s">
        <v>146</v>
      </c>
      <c r="F66" s="48" t="s">
        <v>146</v>
      </c>
      <c r="G66" s="48" t="s">
        <v>146</v>
      </c>
      <c r="H66" s="48" t="s">
        <v>146</v>
      </c>
      <c r="I66" s="48" t="s">
        <v>146</v>
      </c>
      <c r="J66" s="48" t="s">
        <v>146</v>
      </c>
      <c r="K66" s="48" t="s">
        <v>146</v>
      </c>
      <c r="L66" s="48" t="s">
        <v>72</v>
      </c>
      <c r="M66" s="48" t="s">
        <v>146</v>
      </c>
      <c r="N66" s="48" t="s">
        <v>146</v>
      </c>
      <c r="O66" s="48" t="s">
        <v>146</v>
      </c>
      <c r="P66" s="48" t="s">
        <v>146</v>
      </c>
      <c r="Q66" s="48" t="s">
        <v>72</v>
      </c>
      <c r="R66" s="48" t="s">
        <v>72</v>
      </c>
      <c r="S66" s="48" t="s">
        <v>72</v>
      </c>
      <c r="T66" s="48" t="s">
        <v>72</v>
      </c>
      <c r="U66" s="48" t="s">
        <v>72</v>
      </c>
      <c r="V66" s="48" t="s">
        <v>72</v>
      </c>
      <c r="W66" s="48" t="s">
        <v>146</v>
      </c>
      <c r="X66" s="48" t="s">
        <v>146</v>
      </c>
      <c r="Y66" s="48" t="s">
        <v>146</v>
      </c>
      <c r="Z66" s="48" t="s">
        <v>146</v>
      </c>
      <c r="AA66" s="48" t="s">
        <v>146</v>
      </c>
      <c r="AB66" s="48" t="s">
        <v>146</v>
      </c>
      <c r="AC66" s="48" t="s">
        <v>146</v>
      </c>
      <c r="AD66" s="48" t="s">
        <v>146</v>
      </c>
      <c r="AE66" s="49"/>
      <c r="AF66" s="50"/>
      <c r="AG66" s="50"/>
      <c r="AH66" s="50"/>
      <c r="AI66" s="50"/>
      <c r="AJ66" s="50"/>
      <c r="AK66" s="50" t="s">
        <v>146</v>
      </c>
      <c r="AL66" s="51" t="s">
        <v>206</v>
      </c>
    </row>
    <row r="67" spans="1:38" s="12" customFormat="1" ht="26.25" hidden="1" customHeight="1" x14ac:dyDescent="0.2">
      <c r="A67" s="45" t="s">
        <v>73</v>
      </c>
      <c r="B67" s="52" t="s">
        <v>207</v>
      </c>
      <c r="C67" s="46" t="s">
        <v>208</v>
      </c>
      <c r="D67" s="47"/>
      <c r="E67" s="48" t="s">
        <v>113</v>
      </c>
      <c r="F67" s="48" t="s">
        <v>113</v>
      </c>
      <c r="G67" s="48" t="s">
        <v>113</v>
      </c>
      <c r="H67" s="48" t="s">
        <v>113</v>
      </c>
      <c r="I67" s="48" t="s">
        <v>99</v>
      </c>
      <c r="J67" s="48" t="s">
        <v>99</v>
      </c>
      <c r="K67" s="48" t="s">
        <v>99</v>
      </c>
      <c r="L67" s="48" t="s">
        <v>72</v>
      </c>
      <c r="M67" s="48" t="s">
        <v>113</v>
      </c>
      <c r="N67" s="48" t="s">
        <v>113</v>
      </c>
      <c r="O67" s="48" t="s">
        <v>113</v>
      </c>
      <c r="P67" s="48" t="s">
        <v>113</v>
      </c>
      <c r="Q67" s="48" t="s">
        <v>72</v>
      </c>
      <c r="R67" s="48" t="s">
        <v>72</v>
      </c>
      <c r="S67" s="48" t="s">
        <v>72</v>
      </c>
      <c r="T67" s="48" t="s">
        <v>72</v>
      </c>
      <c r="U67" s="48" t="s">
        <v>72</v>
      </c>
      <c r="V67" s="48" t="s">
        <v>72</v>
      </c>
      <c r="W67" s="48" t="s">
        <v>113</v>
      </c>
      <c r="X67" s="48" t="s">
        <v>113</v>
      </c>
      <c r="Y67" s="48" t="s">
        <v>113</v>
      </c>
      <c r="Z67" s="48" t="s">
        <v>113</v>
      </c>
      <c r="AA67" s="48" t="s">
        <v>113</v>
      </c>
      <c r="AB67" s="48" t="s">
        <v>113</v>
      </c>
      <c r="AC67" s="48" t="s">
        <v>113</v>
      </c>
      <c r="AD67" s="48" t="s">
        <v>113</v>
      </c>
      <c r="AE67" s="49"/>
      <c r="AF67" s="50"/>
      <c r="AG67" s="50"/>
      <c r="AH67" s="50"/>
      <c r="AI67" s="50"/>
      <c r="AJ67" s="50"/>
      <c r="AK67" s="50">
        <v>37.078000000000003</v>
      </c>
      <c r="AL67" s="51" t="s">
        <v>209</v>
      </c>
    </row>
    <row r="68" spans="1:38" s="12" customFormat="1" ht="26.25" hidden="1" customHeight="1" x14ac:dyDescent="0.2">
      <c r="A68" s="45" t="s">
        <v>73</v>
      </c>
      <c r="B68" s="52" t="s">
        <v>210</v>
      </c>
      <c r="C68" s="46" t="s">
        <v>211</v>
      </c>
      <c r="D68" s="47"/>
      <c r="E68" s="48" t="s">
        <v>146</v>
      </c>
      <c r="F68" s="48" t="s">
        <v>146</v>
      </c>
      <c r="G68" s="48" t="s">
        <v>146</v>
      </c>
      <c r="H68" s="48" t="s">
        <v>146</v>
      </c>
      <c r="I68" s="48" t="s">
        <v>146</v>
      </c>
      <c r="J68" s="48" t="s">
        <v>146</v>
      </c>
      <c r="K68" s="48" t="s">
        <v>146</v>
      </c>
      <c r="L68" s="48" t="s">
        <v>72</v>
      </c>
      <c r="M68" s="48" t="s">
        <v>146</v>
      </c>
      <c r="N68" s="48" t="s">
        <v>146</v>
      </c>
      <c r="O68" s="48" t="s">
        <v>146</v>
      </c>
      <c r="P68" s="48" t="s">
        <v>146</v>
      </c>
      <c r="Q68" s="48" t="s">
        <v>72</v>
      </c>
      <c r="R68" s="48" t="s">
        <v>72</v>
      </c>
      <c r="S68" s="48" t="s">
        <v>72</v>
      </c>
      <c r="T68" s="48" t="s">
        <v>72</v>
      </c>
      <c r="U68" s="48" t="s">
        <v>72</v>
      </c>
      <c r="V68" s="48" t="s">
        <v>72</v>
      </c>
      <c r="W68" s="48" t="s">
        <v>146</v>
      </c>
      <c r="X68" s="48" t="s">
        <v>146</v>
      </c>
      <c r="Y68" s="48" t="s">
        <v>146</v>
      </c>
      <c r="Z68" s="48" t="s">
        <v>146</v>
      </c>
      <c r="AA68" s="48" t="s">
        <v>146</v>
      </c>
      <c r="AB68" s="48" t="s">
        <v>146</v>
      </c>
      <c r="AC68" s="48" t="s">
        <v>146</v>
      </c>
      <c r="AD68" s="48" t="s">
        <v>146</v>
      </c>
      <c r="AE68" s="49"/>
      <c r="AF68" s="50"/>
      <c r="AG68" s="50"/>
      <c r="AH68" s="50"/>
      <c r="AI68" s="50"/>
      <c r="AJ68" s="50"/>
      <c r="AK68" s="50" t="s">
        <v>146</v>
      </c>
      <c r="AL68" s="51" t="s">
        <v>212</v>
      </c>
    </row>
    <row r="69" spans="1:38" s="12" customFormat="1" ht="26.25" hidden="1" customHeight="1" x14ac:dyDescent="0.2">
      <c r="A69" s="45" t="s">
        <v>73</v>
      </c>
      <c r="B69" s="45" t="s">
        <v>213</v>
      </c>
      <c r="C69" s="46" t="s">
        <v>214</v>
      </c>
      <c r="D69" s="56"/>
      <c r="E69" s="48" t="s">
        <v>146</v>
      </c>
      <c r="F69" s="48" t="s">
        <v>146</v>
      </c>
      <c r="G69" s="48" t="s">
        <v>146</v>
      </c>
      <c r="H69" s="48" t="s">
        <v>146</v>
      </c>
      <c r="I69" s="48" t="s">
        <v>146</v>
      </c>
      <c r="J69" s="48" t="s">
        <v>146</v>
      </c>
      <c r="K69" s="48" t="s">
        <v>146</v>
      </c>
      <c r="L69" s="48" t="s">
        <v>72</v>
      </c>
      <c r="M69" s="48" t="s">
        <v>146</v>
      </c>
      <c r="N69" s="48" t="s">
        <v>146</v>
      </c>
      <c r="O69" s="48" t="s">
        <v>146</v>
      </c>
      <c r="P69" s="48" t="s">
        <v>146</v>
      </c>
      <c r="Q69" s="48" t="s">
        <v>72</v>
      </c>
      <c r="R69" s="48" t="s">
        <v>72</v>
      </c>
      <c r="S69" s="48" t="s">
        <v>72</v>
      </c>
      <c r="T69" s="48" t="s">
        <v>72</v>
      </c>
      <c r="U69" s="48" t="s">
        <v>72</v>
      </c>
      <c r="V69" s="48" t="s">
        <v>72</v>
      </c>
      <c r="W69" s="48" t="s">
        <v>146</v>
      </c>
      <c r="X69" s="48" t="s">
        <v>146</v>
      </c>
      <c r="Y69" s="48" t="s">
        <v>146</v>
      </c>
      <c r="Z69" s="48" t="s">
        <v>146</v>
      </c>
      <c r="AA69" s="48" t="s">
        <v>146</v>
      </c>
      <c r="AB69" s="48" t="s">
        <v>146</v>
      </c>
      <c r="AC69" s="48" t="s">
        <v>146</v>
      </c>
      <c r="AD69" s="48" t="s">
        <v>146</v>
      </c>
      <c r="AE69" s="49"/>
      <c r="AF69" s="50"/>
      <c r="AG69" s="50"/>
      <c r="AH69" s="50"/>
      <c r="AI69" s="50"/>
      <c r="AJ69" s="50"/>
      <c r="AK69" s="50" t="s">
        <v>146</v>
      </c>
      <c r="AL69" s="51" t="s">
        <v>215</v>
      </c>
    </row>
    <row r="70" spans="1:38" s="12" customFormat="1" ht="26.25" hidden="1" customHeight="1" x14ac:dyDescent="0.2">
      <c r="A70" s="45" t="s">
        <v>73</v>
      </c>
      <c r="B70" s="45" t="s">
        <v>216</v>
      </c>
      <c r="C70" s="46" t="s">
        <v>217</v>
      </c>
      <c r="D70" s="56"/>
      <c r="E70" s="48">
        <v>5.3899999999999997E-2</v>
      </c>
      <c r="F70" s="48">
        <v>0.26817000000000002</v>
      </c>
      <c r="G70" s="48">
        <v>0.36540697007701861</v>
      </c>
      <c r="H70" s="48">
        <v>6.1900000000000004E-2</v>
      </c>
      <c r="I70" s="48">
        <v>0.10754414954757037</v>
      </c>
      <c r="J70" s="48">
        <v>0.20404023507528357</v>
      </c>
      <c r="K70" s="48">
        <v>0.34809667186561227</v>
      </c>
      <c r="L70" s="48" t="s">
        <v>72</v>
      </c>
      <c r="M70" s="48">
        <v>11.067299999999999</v>
      </c>
      <c r="N70" s="48">
        <v>6.2070288935955876E-4</v>
      </c>
      <c r="O70" s="48">
        <v>4.9656231148764707E-4</v>
      </c>
      <c r="P70" s="48">
        <v>6.697465907788687E-5</v>
      </c>
      <c r="Q70" s="48" t="s">
        <v>72</v>
      </c>
      <c r="R70" s="48" t="s">
        <v>72</v>
      </c>
      <c r="S70" s="48" t="s">
        <v>72</v>
      </c>
      <c r="T70" s="48" t="s">
        <v>72</v>
      </c>
      <c r="U70" s="48" t="s">
        <v>72</v>
      </c>
      <c r="V70" s="48" t="s">
        <v>72</v>
      </c>
      <c r="W70" s="48" t="s">
        <v>113</v>
      </c>
      <c r="X70" s="48" t="s">
        <v>99</v>
      </c>
      <c r="Y70" s="48" t="s">
        <v>99</v>
      </c>
      <c r="Z70" s="48" t="s">
        <v>99</v>
      </c>
      <c r="AA70" s="48" t="s">
        <v>99</v>
      </c>
      <c r="AB70" s="48" t="s">
        <v>99</v>
      </c>
      <c r="AC70" s="48" t="s">
        <v>113</v>
      </c>
      <c r="AD70" s="48" t="s">
        <v>113</v>
      </c>
      <c r="AE70" s="49"/>
      <c r="AF70" s="50"/>
      <c r="AG70" s="50"/>
      <c r="AH70" s="50"/>
      <c r="AI70" s="50"/>
      <c r="AJ70" s="50"/>
      <c r="AK70" s="50"/>
      <c r="AL70" s="51" t="s">
        <v>160</v>
      </c>
    </row>
    <row r="71" spans="1:38" s="12" customFormat="1" ht="26.25" hidden="1" customHeight="1" x14ac:dyDescent="0.2">
      <c r="A71" s="45" t="s">
        <v>73</v>
      </c>
      <c r="B71" s="45" t="s">
        <v>218</v>
      </c>
      <c r="C71" s="46" t="s">
        <v>219</v>
      </c>
      <c r="D71" s="56"/>
      <c r="E71" s="48" t="s">
        <v>146</v>
      </c>
      <c r="F71" s="48" t="s">
        <v>146</v>
      </c>
      <c r="G71" s="48" t="s">
        <v>146</v>
      </c>
      <c r="H71" s="48" t="s">
        <v>146</v>
      </c>
      <c r="I71" s="48" t="s">
        <v>146</v>
      </c>
      <c r="J71" s="48" t="s">
        <v>146</v>
      </c>
      <c r="K71" s="48" t="s">
        <v>146</v>
      </c>
      <c r="L71" s="48" t="s">
        <v>72</v>
      </c>
      <c r="M71" s="48" t="s">
        <v>146</v>
      </c>
      <c r="N71" s="48" t="s">
        <v>146</v>
      </c>
      <c r="O71" s="48" t="s">
        <v>146</v>
      </c>
      <c r="P71" s="48" t="s">
        <v>146</v>
      </c>
      <c r="Q71" s="48" t="s">
        <v>72</v>
      </c>
      <c r="R71" s="48" t="s">
        <v>72</v>
      </c>
      <c r="S71" s="48" t="s">
        <v>72</v>
      </c>
      <c r="T71" s="48" t="s">
        <v>72</v>
      </c>
      <c r="U71" s="48" t="s">
        <v>72</v>
      </c>
      <c r="V71" s="48" t="s">
        <v>72</v>
      </c>
      <c r="W71" s="48" t="s">
        <v>146</v>
      </c>
      <c r="X71" s="48" t="s">
        <v>146</v>
      </c>
      <c r="Y71" s="48" t="s">
        <v>146</v>
      </c>
      <c r="Z71" s="48" t="s">
        <v>146</v>
      </c>
      <c r="AA71" s="48" t="s">
        <v>146</v>
      </c>
      <c r="AB71" s="48" t="s">
        <v>146</v>
      </c>
      <c r="AC71" s="48" t="s">
        <v>146</v>
      </c>
      <c r="AD71" s="48" t="s">
        <v>146</v>
      </c>
      <c r="AE71" s="49"/>
      <c r="AF71" s="50"/>
      <c r="AG71" s="50"/>
      <c r="AH71" s="50"/>
      <c r="AI71" s="50"/>
      <c r="AJ71" s="50"/>
      <c r="AK71" s="50"/>
      <c r="AL71" s="51" t="s">
        <v>160</v>
      </c>
    </row>
    <row r="72" spans="1:38" s="12" customFormat="1" ht="26.25" hidden="1" customHeight="1" x14ac:dyDescent="0.2">
      <c r="A72" s="45" t="s">
        <v>73</v>
      </c>
      <c r="B72" s="45" t="s">
        <v>220</v>
      </c>
      <c r="C72" s="46" t="s">
        <v>221</v>
      </c>
      <c r="D72" s="47"/>
      <c r="E72" s="48">
        <v>8.6192319927645505E-2</v>
      </c>
      <c r="F72" s="48">
        <v>0.25731265529570768</v>
      </c>
      <c r="G72" s="48">
        <v>5.0936620627280514E-2</v>
      </c>
      <c r="H72" s="48" t="s">
        <v>76</v>
      </c>
      <c r="I72" s="48">
        <v>0.2189643</v>
      </c>
      <c r="J72" s="48">
        <v>0.40254565000000003</v>
      </c>
      <c r="K72" s="48">
        <v>0.68662699999999999</v>
      </c>
      <c r="L72" s="48" t="s">
        <v>72</v>
      </c>
      <c r="M72" s="48">
        <v>1.9586988851402907</v>
      </c>
      <c r="N72" s="48">
        <v>1.3629481902924667</v>
      </c>
      <c r="O72" s="48">
        <v>4.7654948745289867E-2</v>
      </c>
      <c r="P72" s="48">
        <v>0.33912464514000007</v>
      </c>
      <c r="Q72" s="48" t="s">
        <v>72</v>
      </c>
      <c r="R72" s="48" t="s">
        <v>72</v>
      </c>
      <c r="S72" s="48" t="s">
        <v>72</v>
      </c>
      <c r="T72" s="48" t="s">
        <v>72</v>
      </c>
      <c r="U72" s="48" t="s">
        <v>72</v>
      </c>
      <c r="V72" s="48" t="s">
        <v>72</v>
      </c>
      <c r="W72" s="48">
        <v>2.4958944444800002</v>
      </c>
      <c r="X72" s="48">
        <v>3.6947169539350323E-2</v>
      </c>
      <c r="Y72" s="48">
        <v>4.2903738533968422E-2</v>
      </c>
      <c r="Z72" s="48">
        <v>3.0169238717294336E-2</v>
      </c>
      <c r="AA72" s="48">
        <v>2.8347333093386901E-2</v>
      </c>
      <c r="AB72" s="48">
        <v>0.138367479884</v>
      </c>
      <c r="AC72" s="48">
        <v>3.5365550260524548</v>
      </c>
      <c r="AD72" s="48">
        <v>2.096916666666667</v>
      </c>
      <c r="AE72" s="49"/>
      <c r="AF72" s="50"/>
      <c r="AG72" s="50"/>
      <c r="AH72" s="50"/>
      <c r="AI72" s="50"/>
      <c r="AJ72" s="50"/>
      <c r="AK72" s="50">
        <v>6176.02</v>
      </c>
      <c r="AL72" s="51" t="s">
        <v>222</v>
      </c>
    </row>
    <row r="73" spans="1:38" s="12" customFormat="1" ht="26.25" hidden="1" customHeight="1" x14ac:dyDescent="0.2">
      <c r="A73" s="45" t="s">
        <v>73</v>
      </c>
      <c r="B73" s="45" t="s">
        <v>223</v>
      </c>
      <c r="C73" s="46" t="s">
        <v>224</v>
      </c>
      <c r="D73" s="47"/>
      <c r="E73" s="48" t="s">
        <v>113</v>
      </c>
      <c r="F73" s="48" t="s">
        <v>113</v>
      </c>
      <c r="G73" s="48" t="s">
        <v>113</v>
      </c>
      <c r="H73" s="48" t="s">
        <v>113</v>
      </c>
      <c r="I73" s="48">
        <v>1.2150000000000001E-2</v>
      </c>
      <c r="J73" s="48">
        <v>1.2825E-2</v>
      </c>
      <c r="K73" s="48">
        <v>1.35E-2</v>
      </c>
      <c r="L73" s="48" t="s">
        <v>72</v>
      </c>
      <c r="M73" s="48" t="s">
        <v>113</v>
      </c>
      <c r="N73" s="48" t="s">
        <v>99</v>
      </c>
      <c r="O73" s="48" t="s">
        <v>99</v>
      </c>
      <c r="P73" s="48" t="s">
        <v>99</v>
      </c>
      <c r="Q73" s="48" t="s">
        <v>72</v>
      </c>
      <c r="R73" s="48" t="s">
        <v>72</v>
      </c>
      <c r="S73" s="48" t="s">
        <v>72</v>
      </c>
      <c r="T73" s="48" t="s">
        <v>72</v>
      </c>
      <c r="U73" s="48" t="s">
        <v>72</v>
      </c>
      <c r="V73" s="48" t="s">
        <v>72</v>
      </c>
      <c r="W73" s="48" t="s">
        <v>99</v>
      </c>
      <c r="X73" s="48" t="s">
        <v>99</v>
      </c>
      <c r="Y73" s="48" t="s">
        <v>99</v>
      </c>
      <c r="Z73" s="48" t="s">
        <v>99</v>
      </c>
      <c r="AA73" s="48" t="s">
        <v>99</v>
      </c>
      <c r="AB73" s="48" t="s">
        <v>99</v>
      </c>
      <c r="AC73" s="48" t="s">
        <v>99</v>
      </c>
      <c r="AD73" s="48" t="s">
        <v>113</v>
      </c>
      <c r="AE73" s="49"/>
      <c r="AF73" s="50"/>
      <c r="AG73" s="50"/>
      <c r="AH73" s="50"/>
      <c r="AI73" s="50"/>
      <c r="AJ73" s="50"/>
      <c r="AK73" s="50">
        <v>13.5</v>
      </c>
      <c r="AL73" s="51" t="s">
        <v>225</v>
      </c>
    </row>
    <row r="74" spans="1:38" s="12" customFormat="1" ht="26.25" hidden="1" customHeight="1" x14ac:dyDescent="0.2">
      <c r="A74" s="45" t="s">
        <v>73</v>
      </c>
      <c r="B74" s="45" t="s">
        <v>226</v>
      </c>
      <c r="C74" s="46" t="s">
        <v>227</v>
      </c>
      <c r="D74" s="47"/>
      <c r="E74" s="48" t="s">
        <v>113</v>
      </c>
      <c r="F74" s="48" t="s">
        <v>113</v>
      </c>
      <c r="G74" s="48" t="s">
        <v>113</v>
      </c>
      <c r="H74" s="48" t="s">
        <v>113</v>
      </c>
      <c r="I74" s="48">
        <v>2.4197060539613161E-3</v>
      </c>
      <c r="J74" s="48">
        <v>6.1592517737197126E-3</v>
      </c>
      <c r="K74" s="48">
        <v>8.7989311053138768E-3</v>
      </c>
      <c r="L74" s="48" t="s">
        <v>72</v>
      </c>
      <c r="M74" s="48" t="s">
        <v>113</v>
      </c>
      <c r="N74" s="48">
        <v>8.7989311053138675E-2</v>
      </c>
      <c r="O74" s="48" t="s">
        <v>113</v>
      </c>
      <c r="P74" s="48" t="s">
        <v>113</v>
      </c>
      <c r="Q74" s="48" t="s">
        <v>72</v>
      </c>
      <c r="R74" s="48" t="s">
        <v>72</v>
      </c>
      <c r="S74" s="48" t="s">
        <v>72</v>
      </c>
      <c r="T74" s="48" t="s">
        <v>72</v>
      </c>
      <c r="U74" s="48" t="s">
        <v>72</v>
      </c>
      <c r="V74" s="48" t="s">
        <v>72</v>
      </c>
      <c r="W74" s="48">
        <v>3.0796258868598536</v>
      </c>
      <c r="X74" s="48" t="s">
        <v>99</v>
      </c>
      <c r="Y74" s="48" t="s">
        <v>99</v>
      </c>
      <c r="Z74" s="48" t="s">
        <v>99</v>
      </c>
      <c r="AA74" s="48" t="s">
        <v>99</v>
      </c>
      <c r="AB74" s="48" t="s">
        <v>99</v>
      </c>
      <c r="AC74" s="48">
        <v>1.539812943429927</v>
      </c>
      <c r="AD74" s="48" t="s">
        <v>113</v>
      </c>
      <c r="AE74" s="49"/>
      <c r="AF74" s="50"/>
      <c r="AG74" s="50"/>
      <c r="AH74" s="50"/>
      <c r="AI74" s="50"/>
      <c r="AJ74" s="50"/>
      <c r="AK74" s="50" t="s">
        <v>228</v>
      </c>
      <c r="AL74" s="51" t="s">
        <v>229</v>
      </c>
    </row>
    <row r="75" spans="1:38" s="12" customFormat="1" ht="26.25" hidden="1" customHeight="1" x14ac:dyDescent="0.2">
      <c r="A75" s="45" t="s">
        <v>73</v>
      </c>
      <c r="B75" s="45" t="s">
        <v>230</v>
      </c>
      <c r="C75" s="46" t="s">
        <v>231</v>
      </c>
      <c r="D75" s="56"/>
      <c r="E75" s="48" t="s">
        <v>146</v>
      </c>
      <c r="F75" s="48" t="s">
        <v>146</v>
      </c>
      <c r="G75" s="48" t="s">
        <v>146</v>
      </c>
      <c r="H75" s="48" t="s">
        <v>146</v>
      </c>
      <c r="I75" s="48" t="s">
        <v>146</v>
      </c>
      <c r="J75" s="48" t="s">
        <v>146</v>
      </c>
      <c r="K75" s="48" t="s">
        <v>146</v>
      </c>
      <c r="L75" s="48" t="s">
        <v>72</v>
      </c>
      <c r="M75" s="48" t="s">
        <v>146</v>
      </c>
      <c r="N75" s="48" t="s">
        <v>146</v>
      </c>
      <c r="O75" s="48" t="s">
        <v>146</v>
      </c>
      <c r="P75" s="48" t="s">
        <v>146</v>
      </c>
      <c r="Q75" s="48" t="s">
        <v>72</v>
      </c>
      <c r="R75" s="48" t="s">
        <v>72</v>
      </c>
      <c r="S75" s="48" t="s">
        <v>72</v>
      </c>
      <c r="T75" s="48" t="s">
        <v>72</v>
      </c>
      <c r="U75" s="48" t="s">
        <v>72</v>
      </c>
      <c r="V75" s="48" t="s">
        <v>72</v>
      </c>
      <c r="W75" s="48" t="s">
        <v>146</v>
      </c>
      <c r="X75" s="48" t="s">
        <v>146</v>
      </c>
      <c r="Y75" s="48" t="s">
        <v>146</v>
      </c>
      <c r="Z75" s="48" t="s">
        <v>146</v>
      </c>
      <c r="AA75" s="48" t="s">
        <v>146</v>
      </c>
      <c r="AB75" s="48" t="s">
        <v>146</v>
      </c>
      <c r="AC75" s="48" t="s">
        <v>146</v>
      </c>
      <c r="AD75" s="48" t="s">
        <v>146</v>
      </c>
      <c r="AE75" s="49"/>
      <c r="AF75" s="50"/>
      <c r="AG75" s="50"/>
      <c r="AH75" s="50"/>
      <c r="AI75" s="50"/>
      <c r="AJ75" s="50"/>
      <c r="AK75" s="50"/>
      <c r="AL75" s="51" t="s">
        <v>232</v>
      </c>
    </row>
    <row r="76" spans="1:38" s="12" customFormat="1" ht="26.25" hidden="1" customHeight="1" x14ac:dyDescent="0.2">
      <c r="A76" s="45" t="s">
        <v>73</v>
      </c>
      <c r="B76" s="45" t="s">
        <v>233</v>
      </c>
      <c r="C76" s="46" t="s">
        <v>234</v>
      </c>
      <c r="D76" s="47"/>
      <c r="E76" s="48" t="s">
        <v>113</v>
      </c>
      <c r="F76" s="48" t="s">
        <v>113</v>
      </c>
      <c r="G76" s="48" t="s">
        <v>76</v>
      </c>
      <c r="H76" s="48" t="s">
        <v>113</v>
      </c>
      <c r="I76" s="48">
        <v>2.1599999999999999E-4</v>
      </c>
      <c r="J76" s="48">
        <v>4.3199999999999998E-4</v>
      </c>
      <c r="K76" s="48">
        <v>5.399999999999999E-4</v>
      </c>
      <c r="L76" s="48" t="s">
        <v>72</v>
      </c>
      <c r="M76" s="48" t="s">
        <v>113</v>
      </c>
      <c r="N76" s="48">
        <v>0.64800000000000002</v>
      </c>
      <c r="O76" s="48">
        <v>5.4000000000000003E-3</v>
      </c>
      <c r="P76" s="48" t="s">
        <v>99</v>
      </c>
      <c r="Q76" s="48" t="s">
        <v>72</v>
      </c>
      <c r="R76" s="48" t="s">
        <v>72</v>
      </c>
      <c r="S76" s="48" t="s">
        <v>72</v>
      </c>
      <c r="T76" s="48" t="s">
        <v>72</v>
      </c>
      <c r="U76" s="48" t="s">
        <v>72</v>
      </c>
      <c r="V76" s="48" t="s">
        <v>72</v>
      </c>
      <c r="W76" s="48">
        <v>8.1000000000000003E-2</v>
      </c>
      <c r="X76" s="48" t="s">
        <v>113</v>
      </c>
      <c r="Y76" s="48" t="s">
        <v>113</v>
      </c>
      <c r="Z76" s="48" t="s">
        <v>113</v>
      </c>
      <c r="AA76" s="48" t="s">
        <v>113</v>
      </c>
      <c r="AB76" s="48" t="s">
        <v>113</v>
      </c>
      <c r="AC76" s="48" t="s">
        <v>113</v>
      </c>
      <c r="AD76" s="48">
        <v>7.0199999999999999E-5</v>
      </c>
      <c r="AE76" s="49"/>
      <c r="AF76" s="50"/>
      <c r="AG76" s="50"/>
      <c r="AH76" s="50"/>
      <c r="AI76" s="50"/>
      <c r="AJ76" s="50"/>
      <c r="AK76" s="50">
        <v>27</v>
      </c>
      <c r="AL76" s="51" t="s">
        <v>235</v>
      </c>
    </row>
    <row r="77" spans="1:38" s="12" customFormat="1" ht="26.25" hidden="1" customHeight="1" x14ac:dyDescent="0.2">
      <c r="A77" s="45" t="s">
        <v>73</v>
      </c>
      <c r="B77" s="45" t="s">
        <v>236</v>
      </c>
      <c r="C77" s="46" t="s">
        <v>237</v>
      </c>
      <c r="D77" s="47"/>
      <c r="E77" s="48" t="s">
        <v>146</v>
      </c>
      <c r="F77" s="48" t="s">
        <v>146</v>
      </c>
      <c r="G77" s="48" t="s">
        <v>146</v>
      </c>
      <c r="H77" s="48" t="s">
        <v>146</v>
      </c>
      <c r="I77" s="48" t="s">
        <v>146</v>
      </c>
      <c r="J77" s="48" t="s">
        <v>146</v>
      </c>
      <c r="K77" s="48" t="s">
        <v>146</v>
      </c>
      <c r="L77" s="48" t="s">
        <v>72</v>
      </c>
      <c r="M77" s="48" t="s">
        <v>146</v>
      </c>
      <c r="N77" s="48" t="s">
        <v>146</v>
      </c>
      <c r="O77" s="48" t="s">
        <v>146</v>
      </c>
      <c r="P77" s="48" t="s">
        <v>146</v>
      </c>
      <c r="Q77" s="48" t="s">
        <v>72</v>
      </c>
      <c r="R77" s="48" t="s">
        <v>72</v>
      </c>
      <c r="S77" s="48" t="s">
        <v>72</v>
      </c>
      <c r="T77" s="48" t="s">
        <v>72</v>
      </c>
      <c r="U77" s="48" t="s">
        <v>72</v>
      </c>
      <c r="V77" s="48" t="s">
        <v>72</v>
      </c>
      <c r="W77" s="48" t="s">
        <v>146</v>
      </c>
      <c r="X77" s="48" t="s">
        <v>146</v>
      </c>
      <c r="Y77" s="48" t="s">
        <v>146</v>
      </c>
      <c r="Z77" s="48" t="s">
        <v>146</v>
      </c>
      <c r="AA77" s="48" t="s">
        <v>146</v>
      </c>
      <c r="AB77" s="48" t="s">
        <v>146</v>
      </c>
      <c r="AC77" s="48" t="s">
        <v>146</v>
      </c>
      <c r="AD77" s="48" t="s">
        <v>146</v>
      </c>
      <c r="AE77" s="49"/>
      <c r="AF77" s="50"/>
      <c r="AG77" s="50"/>
      <c r="AH77" s="50"/>
      <c r="AI77" s="50"/>
      <c r="AJ77" s="50"/>
      <c r="AK77" s="50"/>
      <c r="AL77" s="51" t="s">
        <v>238</v>
      </c>
    </row>
    <row r="78" spans="1:38" s="12" customFormat="1" ht="26.25" hidden="1" customHeight="1" x14ac:dyDescent="0.2">
      <c r="A78" s="45" t="s">
        <v>73</v>
      </c>
      <c r="B78" s="45" t="s">
        <v>239</v>
      </c>
      <c r="C78" s="46" t="s">
        <v>240</v>
      </c>
      <c r="D78" s="47"/>
      <c r="E78" s="48" t="s">
        <v>113</v>
      </c>
      <c r="F78" s="48" t="s">
        <v>99</v>
      </c>
      <c r="G78" s="48">
        <v>0.14150399999999999</v>
      </c>
      <c r="H78" s="48" t="s">
        <v>113</v>
      </c>
      <c r="I78" s="48">
        <v>2.0368E-4</v>
      </c>
      <c r="J78" s="48">
        <v>2.6799999999999995E-4</v>
      </c>
      <c r="K78" s="48">
        <v>3.4304000000000002E-4</v>
      </c>
      <c r="L78" s="48" t="s">
        <v>72</v>
      </c>
      <c r="M78" s="48" t="s">
        <v>99</v>
      </c>
      <c r="N78" s="48">
        <v>1.0719999999999998E-3</v>
      </c>
      <c r="O78" s="48">
        <v>1.0719999999999999E-4</v>
      </c>
      <c r="P78" s="48">
        <v>2.1439999999999998E-4</v>
      </c>
      <c r="Q78" s="48" t="s">
        <v>72</v>
      </c>
      <c r="R78" s="48" t="s">
        <v>72</v>
      </c>
      <c r="S78" s="48" t="s">
        <v>72</v>
      </c>
      <c r="T78" s="48" t="s">
        <v>72</v>
      </c>
      <c r="U78" s="48" t="s">
        <v>72</v>
      </c>
      <c r="V78" s="48" t="s">
        <v>72</v>
      </c>
      <c r="W78" s="48">
        <v>1.0719999999999998</v>
      </c>
      <c r="X78" s="48" t="s">
        <v>99</v>
      </c>
      <c r="Y78" s="48" t="s">
        <v>99</v>
      </c>
      <c r="Z78" s="48" t="s">
        <v>99</v>
      </c>
      <c r="AA78" s="48" t="s">
        <v>99</v>
      </c>
      <c r="AB78" s="48">
        <v>5.3599999999999991E-4</v>
      </c>
      <c r="AC78" s="48">
        <v>0.13935999999999998</v>
      </c>
      <c r="AD78" s="48">
        <v>3.9664000000000002E-4</v>
      </c>
      <c r="AE78" s="49"/>
      <c r="AF78" s="50"/>
      <c r="AG78" s="50"/>
      <c r="AH78" s="50"/>
      <c r="AI78" s="50"/>
      <c r="AJ78" s="50"/>
      <c r="AK78" s="50"/>
      <c r="AL78" s="51" t="s">
        <v>241</v>
      </c>
    </row>
    <row r="79" spans="1:38" s="12" customFormat="1" ht="26.25" hidden="1" customHeight="1" x14ac:dyDescent="0.2">
      <c r="A79" s="45" t="s">
        <v>73</v>
      </c>
      <c r="B79" s="45" t="s">
        <v>242</v>
      </c>
      <c r="C79" s="46" t="s">
        <v>243</v>
      </c>
      <c r="D79" s="47"/>
      <c r="E79" s="48" t="s">
        <v>146</v>
      </c>
      <c r="F79" s="48" t="s">
        <v>146</v>
      </c>
      <c r="G79" s="48" t="s">
        <v>146</v>
      </c>
      <c r="H79" s="48" t="s">
        <v>146</v>
      </c>
      <c r="I79" s="48" t="s">
        <v>146</v>
      </c>
      <c r="J79" s="48" t="s">
        <v>146</v>
      </c>
      <c r="K79" s="48" t="s">
        <v>146</v>
      </c>
      <c r="L79" s="48" t="s">
        <v>72</v>
      </c>
      <c r="M79" s="48" t="s">
        <v>146</v>
      </c>
      <c r="N79" s="48" t="s">
        <v>146</v>
      </c>
      <c r="O79" s="48" t="s">
        <v>146</v>
      </c>
      <c r="P79" s="48" t="s">
        <v>146</v>
      </c>
      <c r="Q79" s="48" t="s">
        <v>72</v>
      </c>
      <c r="R79" s="48" t="s">
        <v>72</v>
      </c>
      <c r="S79" s="48" t="s">
        <v>72</v>
      </c>
      <c r="T79" s="48" t="s">
        <v>72</v>
      </c>
      <c r="U79" s="48" t="s">
        <v>72</v>
      </c>
      <c r="V79" s="48" t="s">
        <v>72</v>
      </c>
      <c r="W79" s="48" t="s">
        <v>146</v>
      </c>
      <c r="X79" s="48" t="s">
        <v>146</v>
      </c>
      <c r="Y79" s="48" t="s">
        <v>146</v>
      </c>
      <c r="Z79" s="48" t="s">
        <v>146</v>
      </c>
      <c r="AA79" s="48" t="s">
        <v>146</v>
      </c>
      <c r="AB79" s="48" t="s">
        <v>146</v>
      </c>
      <c r="AC79" s="48" t="s">
        <v>146</v>
      </c>
      <c r="AD79" s="48" t="s">
        <v>146</v>
      </c>
      <c r="AE79" s="49"/>
      <c r="AF79" s="50"/>
      <c r="AG79" s="50"/>
      <c r="AH79" s="50"/>
      <c r="AI79" s="50"/>
      <c r="AJ79" s="50"/>
      <c r="AK79" s="50"/>
      <c r="AL79" s="51" t="s">
        <v>244</v>
      </c>
    </row>
    <row r="80" spans="1:38" s="12" customFormat="1" ht="26.25" hidden="1" customHeight="1" x14ac:dyDescent="0.2">
      <c r="A80" s="45" t="s">
        <v>73</v>
      </c>
      <c r="B80" s="52" t="s">
        <v>245</v>
      </c>
      <c r="C80" s="54" t="s">
        <v>246</v>
      </c>
      <c r="D80" s="47"/>
      <c r="E80" s="48">
        <v>2.6607666549804655E-2</v>
      </c>
      <c r="F80" s="48">
        <v>0.20926924734851696</v>
      </c>
      <c r="G80" s="48">
        <v>2.5329121499885069E-3</v>
      </c>
      <c r="H80" s="48" t="s">
        <v>113</v>
      </c>
      <c r="I80" s="48" t="s">
        <v>99</v>
      </c>
      <c r="J80" s="48" t="s">
        <v>99</v>
      </c>
      <c r="K80" s="48" t="s">
        <v>99</v>
      </c>
      <c r="L80" s="48" t="s">
        <v>72</v>
      </c>
      <c r="M80" s="48">
        <v>0.13491117189924148</v>
      </c>
      <c r="N80" s="48" t="s">
        <v>99</v>
      </c>
      <c r="O80" s="48" t="s">
        <v>99</v>
      </c>
      <c r="P80" s="48" t="s">
        <v>99</v>
      </c>
      <c r="Q80" s="48" t="s">
        <v>72</v>
      </c>
      <c r="R80" s="48" t="s">
        <v>72</v>
      </c>
      <c r="S80" s="48" t="s">
        <v>72</v>
      </c>
      <c r="T80" s="48" t="s">
        <v>72</v>
      </c>
      <c r="U80" s="48" t="s">
        <v>72</v>
      </c>
      <c r="V80" s="48" t="s">
        <v>72</v>
      </c>
      <c r="W80" s="48" t="s">
        <v>99</v>
      </c>
      <c r="X80" s="48" t="s">
        <v>99</v>
      </c>
      <c r="Y80" s="48" t="s">
        <v>99</v>
      </c>
      <c r="Z80" s="48" t="s">
        <v>99</v>
      </c>
      <c r="AA80" s="48" t="s">
        <v>99</v>
      </c>
      <c r="AB80" s="48" t="s">
        <v>99</v>
      </c>
      <c r="AC80" s="48" t="s">
        <v>99</v>
      </c>
      <c r="AD80" s="48" t="s">
        <v>113</v>
      </c>
      <c r="AE80" s="49"/>
      <c r="AF80" s="50"/>
      <c r="AG80" s="50"/>
      <c r="AH80" s="50"/>
      <c r="AI80" s="50"/>
      <c r="AJ80" s="50"/>
      <c r="AK80" s="50"/>
      <c r="AL80" s="51" t="s">
        <v>160</v>
      </c>
    </row>
    <row r="81" spans="1:38" s="12" customFormat="1" ht="26.25" hidden="1" customHeight="1" x14ac:dyDescent="0.2">
      <c r="A81" s="45" t="s">
        <v>73</v>
      </c>
      <c r="B81" s="52" t="s">
        <v>247</v>
      </c>
      <c r="C81" s="54" t="s">
        <v>248</v>
      </c>
      <c r="D81" s="47"/>
      <c r="E81" s="48" t="s">
        <v>146</v>
      </c>
      <c r="F81" s="48" t="s">
        <v>146</v>
      </c>
      <c r="G81" s="48" t="s">
        <v>146</v>
      </c>
      <c r="H81" s="48" t="s">
        <v>146</v>
      </c>
      <c r="I81" s="48" t="s">
        <v>146</v>
      </c>
      <c r="J81" s="48" t="s">
        <v>146</v>
      </c>
      <c r="K81" s="48" t="s">
        <v>146</v>
      </c>
      <c r="L81" s="48" t="s">
        <v>72</v>
      </c>
      <c r="M81" s="48" t="s">
        <v>146</v>
      </c>
      <c r="N81" s="48" t="s">
        <v>146</v>
      </c>
      <c r="O81" s="48" t="s">
        <v>146</v>
      </c>
      <c r="P81" s="48" t="s">
        <v>146</v>
      </c>
      <c r="Q81" s="48" t="s">
        <v>72</v>
      </c>
      <c r="R81" s="48" t="s">
        <v>72</v>
      </c>
      <c r="S81" s="48" t="s">
        <v>72</v>
      </c>
      <c r="T81" s="48" t="s">
        <v>72</v>
      </c>
      <c r="U81" s="48" t="s">
        <v>72</v>
      </c>
      <c r="V81" s="48" t="s">
        <v>72</v>
      </c>
      <c r="W81" s="48" t="s">
        <v>146</v>
      </c>
      <c r="X81" s="48" t="s">
        <v>146</v>
      </c>
      <c r="Y81" s="48" t="s">
        <v>146</v>
      </c>
      <c r="Z81" s="48" t="s">
        <v>146</v>
      </c>
      <c r="AA81" s="48" t="s">
        <v>146</v>
      </c>
      <c r="AB81" s="48" t="s">
        <v>146</v>
      </c>
      <c r="AC81" s="48" t="s">
        <v>146</v>
      </c>
      <c r="AD81" s="48" t="s">
        <v>146</v>
      </c>
      <c r="AE81" s="49"/>
      <c r="AF81" s="50"/>
      <c r="AG81" s="50"/>
      <c r="AH81" s="50"/>
      <c r="AI81" s="50"/>
      <c r="AJ81" s="50"/>
      <c r="AK81" s="50"/>
      <c r="AL81" s="51" t="s">
        <v>249</v>
      </c>
    </row>
    <row r="82" spans="1:38" s="12" customFormat="1" ht="26.25" hidden="1" customHeight="1" x14ac:dyDescent="0.2">
      <c r="A82" s="45" t="s">
        <v>250</v>
      </c>
      <c r="B82" s="52" t="s">
        <v>251</v>
      </c>
      <c r="C82" s="46" t="s">
        <v>252</v>
      </c>
      <c r="D82" s="47"/>
      <c r="E82" s="48" t="s">
        <v>113</v>
      </c>
      <c r="F82" s="48">
        <v>16.346048470598557</v>
      </c>
      <c r="G82" s="48" t="s">
        <v>113</v>
      </c>
      <c r="H82" s="48" t="s">
        <v>113</v>
      </c>
      <c r="I82" s="48" t="s">
        <v>113</v>
      </c>
      <c r="J82" s="48" t="s">
        <v>113</v>
      </c>
      <c r="K82" s="48" t="s">
        <v>113</v>
      </c>
      <c r="L82" s="48" t="s">
        <v>72</v>
      </c>
      <c r="M82" s="48" t="s">
        <v>113</v>
      </c>
      <c r="N82" s="48" t="s">
        <v>113</v>
      </c>
      <c r="O82" s="48" t="s">
        <v>113</v>
      </c>
      <c r="P82" s="48" t="s">
        <v>113</v>
      </c>
      <c r="Q82" s="48" t="s">
        <v>72</v>
      </c>
      <c r="R82" s="48" t="s">
        <v>72</v>
      </c>
      <c r="S82" s="48" t="s">
        <v>72</v>
      </c>
      <c r="T82" s="48" t="s">
        <v>72</v>
      </c>
      <c r="U82" s="48" t="s">
        <v>72</v>
      </c>
      <c r="V82" s="48" t="s">
        <v>72</v>
      </c>
      <c r="W82" s="48" t="s">
        <v>113</v>
      </c>
      <c r="X82" s="48" t="s">
        <v>113</v>
      </c>
      <c r="Y82" s="48" t="s">
        <v>113</v>
      </c>
      <c r="Z82" s="48" t="s">
        <v>113</v>
      </c>
      <c r="AA82" s="48" t="s">
        <v>113</v>
      </c>
      <c r="AB82" s="48" t="s">
        <v>113</v>
      </c>
      <c r="AC82" s="48" t="s">
        <v>113</v>
      </c>
      <c r="AD82" s="48" t="s">
        <v>113</v>
      </c>
      <c r="AE82" s="49"/>
      <c r="AF82" s="50"/>
      <c r="AG82" s="50"/>
      <c r="AH82" s="50"/>
      <c r="AI82" s="50"/>
      <c r="AJ82" s="50"/>
      <c r="AK82" s="50">
        <v>20.762283398541665</v>
      </c>
      <c r="AL82" s="51" t="s">
        <v>253</v>
      </c>
    </row>
    <row r="83" spans="1:38" s="12" customFormat="1" ht="26.25" hidden="1" customHeight="1" x14ac:dyDescent="0.2">
      <c r="A83" s="45" t="s">
        <v>73</v>
      </c>
      <c r="B83" s="60" t="s">
        <v>254</v>
      </c>
      <c r="C83" s="54" t="s">
        <v>255</v>
      </c>
      <c r="D83" s="47"/>
      <c r="E83" s="48" t="s">
        <v>113</v>
      </c>
      <c r="F83" s="48">
        <v>0.1125</v>
      </c>
      <c r="G83" s="48" t="s">
        <v>113</v>
      </c>
      <c r="H83" s="48" t="s">
        <v>113</v>
      </c>
      <c r="I83" s="48">
        <v>1.4999999999999999E-2</v>
      </c>
      <c r="J83" s="48">
        <v>0.3</v>
      </c>
      <c r="K83" s="48">
        <v>0.45</v>
      </c>
      <c r="L83" s="48" t="s">
        <v>72</v>
      </c>
      <c r="M83" s="48" t="s">
        <v>113</v>
      </c>
      <c r="N83" s="48" t="s">
        <v>113</v>
      </c>
      <c r="O83" s="48" t="s">
        <v>113</v>
      </c>
      <c r="P83" s="48" t="s">
        <v>113</v>
      </c>
      <c r="Q83" s="48" t="s">
        <v>72</v>
      </c>
      <c r="R83" s="48" t="s">
        <v>72</v>
      </c>
      <c r="S83" s="48" t="s">
        <v>72</v>
      </c>
      <c r="T83" s="48" t="s">
        <v>72</v>
      </c>
      <c r="U83" s="48" t="s">
        <v>72</v>
      </c>
      <c r="V83" s="48" t="s">
        <v>72</v>
      </c>
      <c r="W83" s="48" t="s">
        <v>113</v>
      </c>
      <c r="X83" s="48" t="s">
        <v>113</v>
      </c>
      <c r="Y83" s="48" t="s">
        <v>113</v>
      </c>
      <c r="Z83" s="48" t="s">
        <v>113</v>
      </c>
      <c r="AA83" s="48" t="s">
        <v>113</v>
      </c>
      <c r="AB83" s="48" t="s">
        <v>113</v>
      </c>
      <c r="AC83" s="48" t="s">
        <v>113</v>
      </c>
      <c r="AD83" s="48" t="s">
        <v>113</v>
      </c>
      <c r="AE83" s="49"/>
      <c r="AF83" s="50"/>
      <c r="AG83" s="50"/>
      <c r="AH83" s="50"/>
      <c r="AI83" s="50"/>
      <c r="AJ83" s="50"/>
      <c r="AK83" s="50">
        <v>7500</v>
      </c>
      <c r="AL83" s="51" t="s">
        <v>160</v>
      </c>
    </row>
    <row r="84" spans="1:38" s="12" customFormat="1" ht="26.25" hidden="1" customHeight="1" x14ac:dyDescent="0.2">
      <c r="A84" s="45" t="s">
        <v>73</v>
      </c>
      <c r="B84" s="60" t="s">
        <v>256</v>
      </c>
      <c r="C84" s="54" t="s">
        <v>257</v>
      </c>
      <c r="D84" s="47"/>
      <c r="E84" s="48" t="s">
        <v>113</v>
      </c>
      <c r="F84" s="48">
        <v>4.9579204610552376E-3</v>
      </c>
      <c r="G84" s="48" t="s">
        <v>113</v>
      </c>
      <c r="H84" s="48" t="s">
        <v>113</v>
      </c>
      <c r="I84" s="48">
        <v>2.9807370823387501E-5</v>
      </c>
      <c r="J84" s="48">
        <v>1.4903685411693748E-4</v>
      </c>
      <c r="K84" s="48">
        <v>5.9614741646774993E-4</v>
      </c>
      <c r="L84" s="48" t="s">
        <v>72</v>
      </c>
      <c r="M84" s="48">
        <v>0.31149890099999999</v>
      </c>
      <c r="N84" s="48" t="s">
        <v>113</v>
      </c>
      <c r="O84" s="48" t="s">
        <v>113</v>
      </c>
      <c r="P84" s="48" t="s">
        <v>113</v>
      </c>
      <c r="Q84" s="48" t="s">
        <v>72</v>
      </c>
      <c r="R84" s="48" t="s">
        <v>72</v>
      </c>
      <c r="S84" s="48" t="s">
        <v>72</v>
      </c>
      <c r="T84" s="48" t="s">
        <v>72</v>
      </c>
      <c r="U84" s="48" t="s">
        <v>72</v>
      </c>
      <c r="V84" s="48" t="s">
        <v>72</v>
      </c>
      <c r="W84" s="48" t="s">
        <v>113</v>
      </c>
      <c r="X84" s="48" t="s">
        <v>113</v>
      </c>
      <c r="Y84" s="48" t="s">
        <v>113</v>
      </c>
      <c r="Z84" s="48" t="s">
        <v>113</v>
      </c>
      <c r="AA84" s="48" t="s">
        <v>113</v>
      </c>
      <c r="AB84" s="48" t="s">
        <v>113</v>
      </c>
      <c r="AC84" s="48" t="s">
        <v>113</v>
      </c>
      <c r="AD84" s="48" t="s">
        <v>113</v>
      </c>
      <c r="AE84" s="49"/>
      <c r="AF84" s="50"/>
      <c r="AG84" s="50"/>
      <c r="AH84" s="50"/>
      <c r="AI84" s="50"/>
      <c r="AJ84" s="50"/>
      <c r="AK84" s="50">
        <v>32.789358</v>
      </c>
      <c r="AL84" s="51" t="s">
        <v>160</v>
      </c>
    </row>
    <row r="85" spans="1:38" s="12" customFormat="1" ht="26.25" hidden="1" customHeight="1" x14ac:dyDescent="0.2">
      <c r="A85" s="45" t="s">
        <v>250</v>
      </c>
      <c r="B85" s="54" t="s">
        <v>258</v>
      </c>
      <c r="C85" s="54" t="s">
        <v>259</v>
      </c>
      <c r="D85" s="47"/>
      <c r="E85" s="48" t="s">
        <v>113</v>
      </c>
      <c r="F85" s="48">
        <v>8.6205604059046372</v>
      </c>
      <c r="G85" s="48" t="s">
        <v>113</v>
      </c>
      <c r="H85" s="48" t="s">
        <v>113</v>
      </c>
      <c r="I85" s="48" t="s">
        <v>113</v>
      </c>
      <c r="J85" s="48" t="s">
        <v>113</v>
      </c>
      <c r="K85" s="48" t="s">
        <v>113</v>
      </c>
      <c r="L85" s="48" t="s">
        <v>72</v>
      </c>
      <c r="M85" s="48" t="s">
        <v>113</v>
      </c>
      <c r="N85" s="48" t="s">
        <v>113</v>
      </c>
      <c r="O85" s="48" t="s">
        <v>113</v>
      </c>
      <c r="P85" s="48" t="s">
        <v>113</v>
      </c>
      <c r="Q85" s="48" t="s">
        <v>72</v>
      </c>
      <c r="R85" s="48" t="s">
        <v>72</v>
      </c>
      <c r="S85" s="48" t="s">
        <v>72</v>
      </c>
      <c r="T85" s="48" t="s">
        <v>72</v>
      </c>
      <c r="U85" s="48" t="s">
        <v>72</v>
      </c>
      <c r="V85" s="48" t="s">
        <v>72</v>
      </c>
      <c r="W85" s="48" t="s">
        <v>113</v>
      </c>
      <c r="X85" s="48" t="s">
        <v>113</v>
      </c>
      <c r="Y85" s="48" t="s">
        <v>113</v>
      </c>
      <c r="Z85" s="48" t="s">
        <v>113</v>
      </c>
      <c r="AA85" s="48" t="s">
        <v>113</v>
      </c>
      <c r="AB85" s="48" t="s">
        <v>113</v>
      </c>
      <c r="AC85" s="48" t="s">
        <v>113</v>
      </c>
      <c r="AD85" s="48" t="s">
        <v>113</v>
      </c>
      <c r="AE85" s="49"/>
      <c r="AF85" s="50"/>
      <c r="AG85" s="50"/>
      <c r="AH85" s="50"/>
      <c r="AI85" s="50"/>
      <c r="AJ85" s="50"/>
      <c r="AK85" s="50">
        <v>39.522230784834676</v>
      </c>
      <c r="AL85" s="51" t="s">
        <v>260</v>
      </c>
    </row>
    <row r="86" spans="1:38" s="12" customFormat="1" ht="26.25" hidden="1" customHeight="1" x14ac:dyDescent="0.2">
      <c r="A86" s="45" t="s">
        <v>250</v>
      </c>
      <c r="B86" s="54" t="s">
        <v>261</v>
      </c>
      <c r="C86" s="46" t="s">
        <v>262</v>
      </c>
      <c r="D86" s="47"/>
      <c r="E86" s="48" t="s">
        <v>113</v>
      </c>
      <c r="F86" s="48">
        <v>2.8743872404521134</v>
      </c>
      <c r="G86" s="48" t="s">
        <v>113</v>
      </c>
      <c r="H86" s="48" t="s">
        <v>113</v>
      </c>
      <c r="I86" s="48" t="s">
        <v>113</v>
      </c>
      <c r="J86" s="48" t="s">
        <v>113</v>
      </c>
      <c r="K86" s="48" t="s">
        <v>113</v>
      </c>
      <c r="L86" s="48" t="s">
        <v>72</v>
      </c>
      <c r="M86" s="48" t="s">
        <v>113</v>
      </c>
      <c r="N86" s="48" t="s">
        <v>113</v>
      </c>
      <c r="O86" s="48" t="s">
        <v>113</v>
      </c>
      <c r="P86" s="48" t="s">
        <v>113</v>
      </c>
      <c r="Q86" s="48" t="s">
        <v>72</v>
      </c>
      <c r="R86" s="48" t="s">
        <v>72</v>
      </c>
      <c r="S86" s="48" t="s">
        <v>72</v>
      </c>
      <c r="T86" s="48" t="s">
        <v>72</v>
      </c>
      <c r="U86" s="48" t="s">
        <v>72</v>
      </c>
      <c r="V86" s="48" t="s">
        <v>72</v>
      </c>
      <c r="W86" s="48" t="s">
        <v>113</v>
      </c>
      <c r="X86" s="48" t="s">
        <v>113</v>
      </c>
      <c r="Y86" s="48" t="s">
        <v>113</v>
      </c>
      <c r="Z86" s="48" t="s">
        <v>113</v>
      </c>
      <c r="AA86" s="48" t="s">
        <v>113</v>
      </c>
      <c r="AB86" s="48" t="s">
        <v>113</v>
      </c>
      <c r="AC86" s="48" t="s">
        <v>113</v>
      </c>
      <c r="AD86" s="48" t="s">
        <v>113</v>
      </c>
      <c r="AE86" s="49"/>
      <c r="AF86" s="50"/>
      <c r="AG86" s="50"/>
      <c r="AH86" s="50"/>
      <c r="AI86" s="50"/>
      <c r="AJ86" s="50"/>
      <c r="AK86" s="50">
        <v>9.8888823976314058</v>
      </c>
      <c r="AL86" s="51" t="s">
        <v>253</v>
      </c>
    </row>
    <row r="87" spans="1:38" s="12" customFormat="1" ht="26.25" hidden="1" customHeight="1" x14ac:dyDescent="0.2">
      <c r="A87" s="45" t="s">
        <v>250</v>
      </c>
      <c r="B87" s="54" t="s">
        <v>263</v>
      </c>
      <c r="C87" s="46" t="s">
        <v>264</v>
      </c>
      <c r="D87" s="47"/>
      <c r="E87" s="48" t="s">
        <v>113</v>
      </c>
      <c r="F87" s="48">
        <v>3.9824188034188031E-2</v>
      </c>
      <c r="G87" s="48" t="s">
        <v>113</v>
      </c>
      <c r="H87" s="48" t="s">
        <v>113</v>
      </c>
      <c r="I87" s="48" t="s">
        <v>113</v>
      </c>
      <c r="J87" s="48" t="s">
        <v>113</v>
      </c>
      <c r="K87" s="48" t="s">
        <v>113</v>
      </c>
      <c r="L87" s="48" t="s">
        <v>72</v>
      </c>
      <c r="M87" s="48" t="s">
        <v>113</v>
      </c>
      <c r="N87" s="48" t="s">
        <v>113</v>
      </c>
      <c r="O87" s="48" t="s">
        <v>113</v>
      </c>
      <c r="P87" s="48" t="s">
        <v>113</v>
      </c>
      <c r="Q87" s="48" t="s">
        <v>72</v>
      </c>
      <c r="R87" s="48" t="s">
        <v>72</v>
      </c>
      <c r="S87" s="48" t="s">
        <v>72</v>
      </c>
      <c r="T87" s="48" t="s">
        <v>72</v>
      </c>
      <c r="U87" s="48" t="s">
        <v>72</v>
      </c>
      <c r="V87" s="48" t="s">
        <v>72</v>
      </c>
      <c r="W87" s="48" t="s">
        <v>113</v>
      </c>
      <c r="X87" s="48" t="s">
        <v>113</v>
      </c>
      <c r="Y87" s="48" t="s">
        <v>113</v>
      </c>
      <c r="Z87" s="48" t="s">
        <v>113</v>
      </c>
      <c r="AA87" s="48" t="s">
        <v>113</v>
      </c>
      <c r="AB87" s="48" t="s">
        <v>113</v>
      </c>
      <c r="AC87" s="48" t="s">
        <v>113</v>
      </c>
      <c r="AD87" s="48" t="s">
        <v>113</v>
      </c>
      <c r="AE87" s="49"/>
      <c r="AF87" s="50"/>
      <c r="AG87" s="50"/>
      <c r="AH87" s="50"/>
      <c r="AI87" s="50"/>
      <c r="AJ87" s="50"/>
      <c r="AK87" s="50">
        <v>6.6470884747463516E-2</v>
      </c>
      <c r="AL87" s="51" t="s">
        <v>253</v>
      </c>
    </row>
    <row r="88" spans="1:38" s="12" customFormat="1" ht="26.25" hidden="1" customHeight="1" x14ac:dyDescent="0.2">
      <c r="A88" s="45" t="s">
        <v>250</v>
      </c>
      <c r="B88" s="54" t="s">
        <v>265</v>
      </c>
      <c r="C88" s="46" t="s">
        <v>266</v>
      </c>
      <c r="D88" s="47"/>
      <c r="E88" s="48" t="s">
        <v>113</v>
      </c>
      <c r="F88" s="48">
        <v>2.3406044368975416</v>
      </c>
      <c r="G88" s="48" t="s">
        <v>113</v>
      </c>
      <c r="H88" s="48" t="s">
        <v>113</v>
      </c>
      <c r="I88" s="48" t="s">
        <v>113</v>
      </c>
      <c r="J88" s="48" t="s">
        <v>113</v>
      </c>
      <c r="K88" s="48" t="s">
        <v>113</v>
      </c>
      <c r="L88" s="48" t="s">
        <v>72</v>
      </c>
      <c r="M88" s="48" t="s">
        <v>113</v>
      </c>
      <c r="N88" s="48">
        <v>0.02</v>
      </c>
      <c r="O88" s="48">
        <v>2.0000000000000001E-4</v>
      </c>
      <c r="P88" s="48" t="s">
        <v>113</v>
      </c>
      <c r="Q88" s="48" t="s">
        <v>72</v>
      </c>
      <c r="R88" s="48" t="s">
        <v>72</v>
      </c>
      <c r="S88" s="48" t="s">
        <v>72</v>
      </c>
      <c r="T88" s="48" t="s">
        <v>72</v>
      </c>
      <c r="U88" s="48" t="s">
        <v>72</v>
      </c>
      <c r="V88" s="48" t="s">
        <v>72</v>
      </c>
      <c r="W88" s="48" t="s">
        <v>113</v>
      </c>
      <c r="X88" s="48" t="s">
        <v>113</v>
      </c>
      <c r="Y88" s="48" t="s">
        <v>113</v>
      </c>
      <c r="Z88" s="48" t="s">
        <v>113</v>
      </c>
      <c r="AA88" s="48" t="s">
        <v>113</v>
      </c>
      <c r="AB88" s="48" t="s">
        <v>113</v>
      </c>
      <c r="AC88" s="48" t="s">
        <v>113</v>
      </c>
      <c r="AD88" s="48" t="s">
        <v>113</v>
      </c>
      <c r="AE88" s="49"/>
      <c r="AF88" s="50"/>
      <c r="AG88" s="50"/>
      <c r="AH88" s="50"/>
      <c r="AI88" s="50"/>
      <c r="AJ88" s="50"/>
      <c r="AK88" s="50">
        <v>30.853324280532082</v>
      </c>
      <c r="AL88" s="51" t="s">
        <v>160</v>
      </c>
    </row>
    <row r="89" spans="1:38" s="12" customFormat="1" ht="26.25" hidden="1" customHeight="1" x14ac:dyDescent="0.2">
      <c r="A89" s="45" t="s">
        <v>250</v>
      </c>
      <c r="B89" s="54" t="s">
        <v>267</v>
      </c>
      <c r="C89" s="46" t="s">
        <v>268</v>
      </c>
      <c r="D89" s="47"/>
      <c r="E89" s="48" t="s">
        <v>113</v>
      </c>
      <c r="F89" s="48">
        <v>0.85840123586892414</v>
      </c>
      <c r="G89" s="48" t="s">
        <v>113</v>
      </c>
      <c r="H89" s="48" t="s">
        <v>113</v>
      </c>
      <c r="I89" s="48" t="s">
        <v>113</v>
      </c>
      <c r="J89" s="48" t="s">
        <v>113</v>
      </c>
      <c r="K89" s="48" t="s">
        <v>113</v>
      </c>
      <c r="L89" s="48" t="s">
        <v>72</v>
      </c>
      <c r="M89" s="48" t="s">
        <v>113</v>
      </c>
      <c r="N89" s="48" t="s">
        <v>113</v>
      </c>
      <c r="O89" s="48" t="s">
        <v>113</v>
      </c>
      <c r="P89" s="48" t="s">
        <v>113</v>
      </c>
      <c r="Q89" s="48" t="s">
        <v>72</v>
      </c>
      <c r="R89" s="48" t="s">
        <v>72</v>
      </c>
      <c r="S89" s="48" t="s">
        <v>72</v>
      </c>
      <c r="T89" s="48" t="s">
        <v>72</v>
      </c>
      <c r="U89" s="48" t="s">
        <v>72</v>
      </c>
      <c r="V89" s="48" t="s">
        <v>72</v>
      </c>
      <c r="W89" s="48" t="s">
        <v>113</v>
      </c>
      <c r="X89" s="48" t="s">
        <v>113</v>
      </c>
      <c r="Y89" s="48" t="s">
        <v>113</v>
      </c>
      <c r="Z89" s="48" t="s">
        <v>113</v>
      </c>
      <c r="AA89" s="48" t="s">
        <v>113</v>
      </c>
      <c r="AB89" s="48" t="s">
        <v>113</v>
      </c>
      <c r="AC89" s="48" t="s">
        <v>113</v>
      </c>
      <c r="AD89" s="48" t="s">
        <v>113</v>
      </c>
      <c r="AE89" s="49"/>
      <c r="AF89" s="50"/>
      <c r="AG89" s="50"/>
      <c r="AH89" s="50"/>
      <c r="AI89" s="50"/>
      <c r="AJ89" s="50"/>
      <c r="AK89" s="50">
        <v>13.453990120797304</v>
      </c>
      <c r="AL89" s="51" t="s">
        <v>160</v>
      </c>
    </row>
    <row r="90" spans="1:38" s="61" customFormat="1" ht="26.25" hidden="1" customHeight="1" x14ac:dyDescent="0.2">
      <c r="A90" s="45" t="s">
        <v>250</v>
      </c>
      <c r="B90" s="54" t="s">
        <v>269</v>
      </c>
      <c r="C90" s="46" t="s">
        <v>270</v>
      </c>
      <c r="D90" s="47"/>
      <c r="E90" s="48" t="s">
        <v>113</v>
      </c>
      <c r="F90" s="48">
        <v>0.9341073228977923</v>
      </c>
      <c r="G90" s="48" t="s">
        <v>113</v>
      </c>
      <c r="H90" s="48" t="s">
        <v>113</v>
      </c>
      <c r="I90" s="48" t="s">
        <v>99</v>
      </c>
      <c r="J90" s="48" t="s">
        <v>99</v>
      </c>
      <c r="K90" s="48" t="s">
        <v>99</v>
      </c>
      <c r="L90" s="48" t="s">
        <v>72</v>
      </c>
      <c r="M90" s="48" t="s">
        <v>113</v>
      </c>
      <c r="N90" s="48" t="s">
        <v>113</v>
      </c>
      <c r="O90" s="48" t="s">
        <v>113</v>
      </c>
      <c r="P90" s="48" t="s">
        <v>113</v>
      </c>
      <c r="Q90" s="48" t="s">
        <v>72</v>
      </c>
      <c r="R90" s="48" t="s">
        <v>72</v>
      </c>
      <c r="S90" s="48" t="s">
        <v>72</v>
      </c>
      <c r="T90" s="48" t="s">
        <v>72</v>
      </c>
      <c r="U90" s="48" t="s">
        <v>72</v>
      </c>
      <c r="V90" s="48" t="s">
        <v>72</v>
      </c>
      <c r="W90" s="48" t="s">
        <v>113</v>
      </c>
      <c r="X90" s="48" t="s">
        <v>113</v>
      </c>
      <c r="Y90" s="48" t="s">
        <v>113</v>
      </c>
      <c r="Z90" s="48" t="s">
        <v>113</v>
      </c>
      <c r="AA90" s="48" t="s">
        <v>113</v>
      </c>
      <c r="AB90" s="48" t="s">
        <v>113</v>
      </c>
      <c r="AC90" s="48" t="s">
        <v>113</v>
      </c>
      <c r="AD90" s="48" t="s">
        <v>113</v>
      </c>
      <c r="AE90" s="49"/>
      <c r="AF90" s="50"/>
      <c r="AG90" s="50"/>
      <c r="AH90" s="50"/>
      <c r="AI90" s="50"/>
      <c r="AJ90" s="50"/>
      <c r="AK90" s="50">
        <v>2.0027838529153872</v>
      </c>
      <c r="AL90" s="51" t="s">
        <v>160</v>
      </c>
    </row>
    <row r="91" spans="1:38" s="12" customFormat="1" ht="26.25" hidden="1" customHeight="1" x14ac:dyDescent="0.2">
      <c r="A91" s="45" t="s">
        <v>250</v>
      </c>
      <c r="B91" s="52" t="s">
        <v>271</v>
      </c>
      <c r="C91" s="54" t="s">
        <v>272</v>
      </c>
      <c r="D91" s="47"/>
      <c r="E91" s="48">
        <v>2.3787638572799998E-2</v>
      </c>
      <c r="F91" s="48">
        <v>6.3220668524639992E-2</v>
      </c>
      <c r="G91" s="48">
        <v>3.2037518999999998E-3</v>
      </c>
      <c r="H91" s="48">
        <v>5.6207804623399998E-2</v>
      </c>
      <c r="I91" s="48">
        <v>0.39767364074172989</v>
      </c>
      <c r="J91" s="48">
        <v>0.40768601613313438</v>
      </c>
      <c r="K91" s="48">
        <v>0.40768601613313438</v>
      </c>
      <c r="L91" s="48" t="s">
        <v>72</v>
      </c>
      <c r="M91" s="48">
        <v>0.7273079416896</v>
      </c>
      <c r="N91" s="48">
        <v>0.83170248000000002</v>
      </c>
      <c r="O91" s="48">
        <v>7.2105507218399992E-2</v>
      </c>
      <c r="P91" s="48">
        <v>6.0468165000000002E-5</v>
      </c>
      <c r="Q91" s="48" t="s">
        <v>72</v>
      </c>
      <c r="R91" s="48" t="s">
        <v>72</v>
      </c>
      <c r="S91" s="48" t="s">
        <v>72</v>
      </c>
      <c r="T91" s="48" t="s">
        <v>72</v>
      </c>
      <c r="U91" s="48" t="s">
        <v>72</v>
      </c>
      <c r="V91" s="48" t="s">
        <v>72</v>
      </c>
      <c r="W91" s="48">
        <v>1.3062121596000001E-3</v>
      </c>
      <c r="X91" s="48">
        <v>1.4498954971560001E-3</v>
      </c>
      <c r="Y91" s="48">
        <v>5.8779547182000007E-4</v>
      </c>
      <c r="Z91" s="48">
        <v>5.8779547182000007E-4</v>
      </c>
      <c r="AA91" s="48">
        <v>5.8779547182000007E-4</v>
      </c>
      <c r="AB91" s="48">
        <v>3.2132819126159994E-3</v>
      </c>
      <c r="AC91" s="48" t="s">
        <v>99</v>
      </c>
      <c r="AD91" s="48" t="s">
        <v>113</v>
      </c>
      <c r="AE91" s="49"/>
      <c r="AF91" s="50"/>
      <c r="AG91" s="50"/>
      <c r="AH91" s="50"/>
      <c r="AI91" s="50"/>
      <c r="AJ91" s="50"/>
      <c r="AK91" s="50"/>
      <c r="AL91" s="51" t="s">
        <v>160</v>
      </c>
    </row>
    <row r="92" spans="1:38" s="12" customFormat="1" ht="26.25" hidden="1" customHeight="1" x14ac:dyDescent="0.2">
      <c r="A92" s="45" t="s">
        <v>73</v>
      </c>
      <c r="B92" s="45" t="s">
        <v>273</v>
      </c>
      <c r="C92" s="46" t="s">
        <v>274</v>
      </c>
      <c r="D92" s="56"/>
      <c r="E92" s="48" t="s">
        <v>76</v>
      </c>
      <c r="F92" s="48" t="s">
        <v>76</v>
      </c>
      <c r="G92" s="48" t="s">
        <v>76</v>
      </c>
      <c r="H92" s="48" t="s">
        <v>76</v>
      </c>
      <c r="I92" s="48" t="s">
        <v>76</v>
      </c>
      <c r="J92" s="48" t="s">
        <v>76</v>
      </c>
      <c r="K92" s="48" t="s">
        <v>76</v>
      </c>
      <c r="L92" s="48" t="s">
        <v>72</v>
      </c>
      <c r="M92" s="48" t="s">
        <v>76</v>
      </c>
      <c r="N92" s="48" t="s">
        <v>76</v>
      </c>
      <c r="O92" s="48" t="s">
        <v>76</v>
      </c>
      <c r="P92" s="48" t="s">
        <v>76</v>
      </c>
      <c r="Q92" s="48" t="s">
        <v>72</v>
      </c>
      <c r="R92" s="48" t="s">
        <v>72</v>
      </c>
      <c r="S92" s="48" t="s">
        <v>72</v>
      </c>
      <c r="T92" s="48" t="s">
        <v>72</v>
      </c>
      <c r="U92" s="48" t="s">
        <v>72</v>
      </c>
      <c r="V92" s="48" t="s">
        <v>72</v>
      </c>
      <c r="W92" s="48" t="s">
        <v>76</v>
      </c>
      <c r="X92" s="48" t="s">
        <v>76</v>
      </c>
      <c r="Y92" s="48" t="s">
        <v>76</v>
      </c>
      <c r="Z92" s="48" t="s">
        <v>76</v>
      </c>
      <c r="AA92" s="48" t="s">
        <v>76</v>
      </c>
      <c r="AB92" s="48" t="s">
        <v>76</v>
      </c>
      <c r="AC92" s="48" t="s">
        <v>76</v>
      </c>
      <c r="AD92" s="48" t="s">
        <v>76</v>
      </c>
      <c r="AE92" s="49"/>
      <c r="AF92" s="50"/>
      <c r="AG92" s="50"/>
      <c r="AH92" s="50"/>
      <c r="AI92" s="50"/>
      <c r="AJ92" s="50"/>
      <c r="AK92" s="50"/>
      <c r="AL92" s="51" t="s">
        <v>275</v>
      </c>
    </row>
    <row r="93" spans="1:38" s="12" customFormat="1" ht="26.25" hidden="1" customHeight="1" x14ac:dyDescent="0.2">
      <c r="A93" s="45" t="s">
        <v>73</v>
      </c>
      <c r="B93" s="52" t="s">
        <v>276</v>
      </c>
      <c r="C93" s="46" t="s">
        <v>277</v>
      </c>
      <c r="D93" s="56"/>
      <c r="E93" s="48" t="s">
        <v>113</v>
      </c>
      <c r="F93" s="48">
        <v>3.168052852888855</v>
      </c>
      <c r="G93" s="48" t="s">
        <v>113</v>
      </c>
      <c r="H93" s="48" t="s">
        <v>113</v>
      </c>
      <c r="I93" s="48">
        <v>2.7059296420000001E-4</v>
      </c>
      <c r="J93" s="48">
        <v>8.1097832169999993E-4</v>
      </c>
      <c r="K93" s="48">
        <v>1.7124211551000001E-3</v>
      </c>
      <c r="L93" s="48" t="s">
        <v>72</v>
      </c>
      <c r="M93" s="48" t="s">
        <v>113</v>
      </c>
      <c r="N93" s="48" t="s">
        <v>113</v>
      </c>
      <c r="O93" s="48" t="s">
        <v>113</v>
      </c>
      <c r="P93" s="48" t="s">
        <v>113</v>
      </c>
      <c r="Q93" s="48" t="s">
        <v>72</v>
      </c>
      <c r="R93" s="48" t="s">
        <v>72</v>
      </c>
      <c r="S93" s="48" t="s">
        <v>72</v>
      </c>
      <c r="T93" s="48" t="s">
        <v>72</v>
      </c>
      <c r="U93" s="48" t="s">
        <v>72</v>
      </c>
      <c r="V93" s="48" t="s">
        <v>72</v>
      </c>
      <c r="W93" s="48">
        <v>0.13100000000000001</v>
      </c>
      <c r="X93" s="48">
        <v>1.2976811594202874E-2</v>
      </c>
      <c r="Y93" s="48">
        <v>1.1904347826086932E-2</v>
      </c>
      <c r="Z93" s="48">
        <v>4.5043478260869477E-3</v>
      </c>
      <c r="AA93" s="48">
        <v>7.614492753623173E-3</v>
      </c>
      <c r="AB93" s="48">
        <v>3.6999999999999998E-2</v>
      </c>
      <c r="AC93" s="48">
        <v>2.6200000000000001E-2</v>
      </c>
      <c r="AD93" s="48" t="s">
        <v>113</v>
      </c>
      <c r="AE93" s="49"/>
      <c r="AF93" s="50"/>
      <c r="AG93" s="50"/>
      <c r="AH93" s="50"/>
      <c r="AI93" s="50"/>
      <c r="AJ93" s="50"/>
      <c r="AK93" s="50"/>
      <c r="AL93" s="51" t="s">
        <v>278</v>
      </c>
    </row>
    <row r="94" spans="1:38" s="12" customFormat="1" ht="26.25" hidden="1" customHeight="1" x14ac:dyDescent="0.2">
      <c r="A94" s="45" t="s">
        <v>73</v>
      </c>
      <c r="B94" s="62" t="s">
        <v>279</v>
      </c>
      <c r="C94" s="46" t="s">
        <v>280</v>
      </c>
      <c r="D94" s="47"/>
      <c r="E94" s="48" t="s">
        <v>146</v>
      </c>
      <c r="F94" s="48" t="s">
        <v>146</v>
      </c>
      <c r="G94" s="48" t="s">
        <v>146</v>
      </c>
      <c r="H94" s="48" t="s">
        <v>146</v>
      </c>
      <c r="I94" s="48" t="s">
        <v>146</v>
      </c>
      <c r="J94" s="48" t="s">
        <v>146</v>
      </c>
      <c r="K94" s="48" t="s">
        <v>146</v>
      </c>
      <c r="L94" s="48" t="s">
        <v>72</v>
      </c>
      <c r="M94" s="48" t="s">
        <v>146</v>
      </c>
      <c r="N94" s="48" t="s">
        <v>146</v>
      </c>
      <c r="O94" s="48" t="s">
        <v>146</v>
      </c>
      <c r="P94" s="48" t="s">
        <v>146</v>
      </c>
      <c r="Q94" s="48" t="s">
        <v>72</v>
      </c>
      <c r="R94" s="48" t="s">
        <v>72</v>
      </c>
      <c r="S94" s="48" t="s">
        <v>72</v>
      </c>
      <c r="T94" s="48" t="s">
        <v>72</v>
      </c>
      <c r="U94" s="48" t="s">
        <v>72</v>
      </c>
      <c r="V94" s="48" t="s">
        <v>72</v>
      </c>
      <c r="W94" s="48" t="s">
        <v>146</v>
      </c>
      <c r="X94" s="48" t="s">
        <v>146</v>
      </c>
      <c r="Y94" s="48" t="s">
        <v>146</v>
      </c>
      <c r="Z94" s="48" t="s">
        <v>146</v>
      </c>
      <c r="AA94" s="48" t="s">
        <v>146</v>
      </c>
      <c r="AB94" s="48" t="s">
        <v>146</v>
      </c>
      <c r="AC94" s="48" t="s">
        <v>146</v>
      </c>
      <c r="AD94" s="48" t="s">
        <v>146</v>
      </c>
      <c r="AE94" s="49"/>
      <c r="AF94" s="50"/>
      <c r="AG94" s="50"/>
      <c r="AH94" s="50"/>
      <c r="AI94" s="50"/>
      <c r="AJ94" s="50"/>
      <c r="AK94" s="50"/>
      <c r="AL94" s="51" t="s">
        <v>160</v>
      </c>
    </row>
    <row r="95" spans="1:38" s="12" customFormat="1" ht="26.25" hidden="1" customHeight="1" x14ac:dyDescent="0.2">
      <c r="A95" s="45" t="s">
        <v>73</v>
      </c>
      <c r="B95" s="62" t="s">
        <v>281</v>
      </c>
      <c r="C95" s="46" t="s">
        <v>282</v>
      </c>
      <c r="D95" s="56"/>
      <c r="E95" s="48" t="s">
        <v>113</v>
      </c>
      <c r="F95" s="48" t="s">
        <v>113</v>
      </c>
      <c r="G95" s="48" t="s">
        <v>113</v>
      </c>
      <c r="H95" s="48" t="s">
        <v>113</v>
      </c>
      <c r="I95" s="48">
        <v>0.18308316476916031</v>
      </c>
      <c r="J95" s="48">
        <v>0.45770791192290078</v>
      </c>
      <c r="K95" s="48">
        <v>1.1442697798072519</v>
      </c>
      <c r="L95" s="48" t="s">
        <v>72</v>
      </c>
      <c r="M95" s="48" t="s">
        <v>113</v>
      </c>
      <c r="N95" s="48" t="s">
        <v>113</v>
      </c>
      <c r="O95" s="48" t="s">
        <v>113</v>
      </c>
      <c r="P95" s="48" t="s">
        <v>113</v>
      </c>
      <c r="Q95" s="48" t="s">
        <v>72</v>
      </c>
      <c r="R95" s="48" t="s">
        <v>72</v>
      </c>
      <c r="S95" s="48" t="s">
        <v>72</v>
      </c>
      <c r="T95" s="48" t="s">
        <v>72</v>
      </c>
      <c r="U95" s="48" t="s">
        <v>72</v>
      </c>
      <c r="V95" s="48" t="s">
        <v>72</v>
      </c>
      <c r="W95" s="48" t="s">
        <v>113</v>
      </c>
      <c r="X95" s="48" t="s">
        <v>113</v>
      </c>
      <c r="Y95" s="48" t="s">
        <v>113</v>
      </c>
      <c r="Z95" s="48" t="s">
        <v>113</v>
      </c>
      <c r="AA95" s="48" t="s">
        <v>113</v>
      </c>
      <c r="AB95" s="48" t="s">
        <v>113</v>
      </c>
      <c r="AC95" s="48" t="s">
        <v>113</v>
      </c>
      <c r="AD95" s="48" t="s">
        <v>113</v>
      </c>
      <c r="AE95" s="49"/>
      <c r="AF95" s="50"/>
      <c r="AG95" s="50"/>
      <c r="AH95" s="50"/>
      <c r="AI95" s="50"/>
      <c r="AJ95" s="50"/>
      <c r="AK95" s="50"/>
      <c r="AL95" s="51" t="s">
        <v>160</v>
      </c>
    </row>
    <row r="96" spans="1:38" s="12" customFormat="1" ht="26.25" hidden="1" customHeight="1" x14ac:dyDescent="0.2">
      <c r="A96" s="45" t="s">
        <v>73</v>
      </c>
      <c r="B96" s="52" t="s">
        <v>283</v>
      </c>
      <c r="C96" s="46" t="s">
        <v>284</v>
      </c>
      <c r="D96" s="63"/>
      <c r="E96" s="48" t="s">
        <v>146</v>
      </c>
      <c r="F96" s="48" t="s">
        <v>146</v>
      </c>
      <c r="G96" s="48" t="s">
        <v>146</v>
      </c>
      <c r="H96" s="48" t="s">
        <v>146</v>
      </c>
      <c r="I96" s="48" t="s">
        <v>146</v>
      </c>
      <c r="J96" s="48" t="s">
        <v>146</v>
      </c>
      <c r="K96" s="48" t="s">
        <v>146</v>
      </c>
      <c r="L96" s="48" t="s">
        <v>72</v>
      </c>
      <c r="M96" s="48" t="s">
        <v>146</v>
      </c>
      <c r="N96" s="48" t="s">
        <v>146</v>
      </c>
      <c r="O96" s="48" t="s">
        <v>146</v>
      </c>
      <c r="P96" s="48" t="s">
        <v>146</v>
      </c>
      <c r="Q96" s="48" t="s">
        <v>72</v>
      </c>
      <c r="R96" s="48" t="s">
        <v>72</v>
      </c>
      <c r="S96" s="48" t="s">
        <v>72</v>
      </c>
      <c r="T96" s="48" t="s">
        <v>72</v>
      </c>
      <c r="U96" s="48" t="s">
        <v>72</v>
      </c>
      <c r="V96" s="48" t="s">
        <v>72</v>
      </c>
      <c r="W96" s="48" t="s">
        <v>146</v>
      </c>
      <c r="X96" s="48" t="s">
        <v>146</v>
      </c>
      <c r="Y96" s="48" t="s">
        <v>146</v>
      </c>
      <c r="Z96" s="48" t="s">
        <v>146</v>
      </c>
      <c r="AA96" s="48" t="s">
        <v>146</v>
      </c>
      <c r="AB96" s="48" t="s">
        <v>146</v>
      </c>
      <c r="AC96" s="48" t="s">
        <v>146</v>
      </c>
      <c r="AD96" s="48" t="s">
        <v>146</v>
      </c>
      <c r="AE96" s="49"/>
      <c r="AF96" s="50"/>
      <c r="AG96" s="50"/>
      <c r="AH96" s="50"/>
      <c r="AI96" s="50"/>
      <c r="AJ96" s="50"/>
      <c r="AK96" s="50"/>
      <c r="AL96" s="51" t="s">
        <v>160</v>
      </c>
    </row>
    <row r="97" spans="1:38" s="12" customFormat="1" ht="26.25" hidden="1" customHeight="1" x14ac:dyDescent="0.2">
      <c r="A97" s="45" t="s">
        <v>73</v>
      </c>
      <c r="B97" s="52" t="s">
        <v>285</v>
      </c>
      <c r="C97" s="46" t="s">
        <v>286</v>
      </c>
      <c r="D97" s="63"/>
      <c r="E97" s="48" t="s">
        <v>146</v>
      </c>
      <c r="F97" s="48" t="s">
        <v>146</v>
      </c>
      <c r="G97" s="48" t="s">
        <v>146</v>
      </c>
      <c r="H97" s="48" t="s">
        <v>146</v>
      </c>
      <c r="I97" s="48" t="s">
        <v>146</v>
      </c>
      <c r="J97" s="48" t="s">
        <v>146</v>
      </c>
      <c r="K97" s="48" t="s">
        <v>146</v>
      </c>
      <c r="L97" s="48" t="s">
        <v>72</v>
      </c>
      <c r="M97" s="48" t="s">
        <v>146</v>
      </c>
      <c r="N97" s="48" t="s">
        <v>146</v>
      </c>
      <c r="O97" s="48" t="s">
        <v>146</v>
      </c>
      <c r="P97" s="48" t="s">
        <v>146</v>
      </c>
      <c r="Q97" s="48" t="s">
        <v>72</v>
      </c>
      <c r="R97" s="48" t="s">
        <v>72</v>
      </c>
      <c r="S97" s="48" t="s">
        <v>72</v>
      </c>
      <c r="T97" s="48" t="s">
        <v>72</v>
      </c>
      <c r="U97" s="48" t="s">
        <v>72</v>
      </c>
      <c r="V97" s="48" t="s">
        <v>72</v>
      </c>
      <c r="W97" s="48" t="s">
        <v>146</v>
      </c>
      <c r="X97" s="48" t="s">
        <v>146</v>
      </c>
      <c r="Y97" s="48" t="s">
        <v>146</v>
      </c>
      <c r="Z97" s="48" t="s">
        <v>146</v>
      </c>
      <c r="AA97" s="48" t="s">
        <v>146</v>
      </c>
      <c r="AB97" s="48" t="s">
        <v>146</v>
      </c>
      <c r="AC97" s="48" t="s">
        <v>146</v>
      </c>
      <c r="AD97" s="48" t="s">
        <v>146</v>
      </c>
      <c r="AE97" s="49"/>
      <c r="AF97" s="50"/>
      <c r="AG97" s="50"/>
      <c r="AH97" s="50"/>
      <c r="AI97" s="50"/>
      <c r="AJ97" s="50"/>
      <c r="AK97" s="50"/>
      <c r="AL97" s="51" t="s">
        <v>160</v>
      </c>
    </row>
    <row r="98" spans="1:38" s="12" customFormat="1" ht="26.25" hidden="1" customHeight="1" x14ac:dyDescent="0.2">
      <c r="A98" s="45" t="s">
        <v>73</v>
      </c>
      <c r="B98" s="52" t="s">
        <v>287</v>
      </c>
      <c r="C98" s="54" t="s">
        <v>288</v>
      </c>
      <c r="D98" s="63"/>
      <c r="E98" s="48" t="s">
        <v>146</v>
      </c>
      <c r="F98" s="48" t="s">
        <v>146</v>
      </c>
      <c r="G98" s="48" t="s">
        <v>146</v>
      </c>
      <c r="H98" s="48" t="s">
        <v>146</v>
      </c>
      <c r="I98" s="48" t="s">
        <v>146</v>
      </c>
      <c r="J98" s="48" t="s">
        <v>146</v>
      </c>
      <c r="K98" s="48" t="s">
        <v>146</v>
      </c>
      <c r="L98" s="48" t="s">
        <v>72</v>
      </c>
      <c r="M98" s="48" t="s">
        <v>146</v>
      </c>
      <c r="N98" s="48" t="s">
        <v>146</v>
      </c>
      <c r="O98" s="48" t="s">
        <v>146</v>
      </c>
      <c r="P98" s="48" t="s">
        <v>146</v>
      </c>
      <c r="Q98" s="48" t="s">
        <v>72</v>
      </c>
      <c r="R98" s="48" t="s">
        <v>72</v>
      </c>
      <c r="S98" s="48" t="s">
        <v>72</v>
      </c>
      <c r="T98" s="48" t="s">
        <v>72</v>
      </c>
      <c r="U98" s="48" t="s">
        <v>72</v>
      </c>
      <c r="V98" s="48" t="s">
        <v>72</v>
      </c>
      <c r="W98" s="48" t="s">
        <v>146</v>
      </c>
      <c r="X98" s="48" t="s">
        <v>146</v>
      </c>
      <c r="Y98" s="48" t="s">
        <v>146</v>
      </c>
      <c r="Z98" s="48" t="s">
        <v>146</v>
      </c>
      <c r="AA98" s="48" t="s">
        <v>146</v>
      </c>
      <c r="AB98" s="48" t="s">
        <v>146</v>
      </c>
      <c r="AC98" s="48" t="s">
        <v>146</v>
      </c>
      <c r="AD98" s="48" t="s">
        <v>146</v>
      </c>
      <c r="AE98" s="49"/>
      <c r="AF98" s="50"/>
      <c r="AG98" s="50"/>
      <c r="AH98" s="50"/>
      <c r="AI98" s="50"/>
      <c r="AJ98" s="50"/>
      <c r="AK98" s="50"/>
      <c r="AL98" s="51" t="s">
        <v>160</v>
      </c>
    </row>
    <row r="99" spans="1:38" s="12" customFormat="1" ht="26.25" hidden="1" customHeight="1" x14ac:dyDescent="0.2">
      <c r="A99" s="45" t="s">
        <v>289</v>
      </c>
      <c r="B99" s="45" t="s">
        <v>290</v>
      </c>
      <c r="C99" s="46" t="s">
        <v>291</v>
      </c>
      <c r="D99" s="63"/>
      <c r="E99" s="48">
        <v>9.721192007138249E-2</v>
      </c>
      <c r="F99" s="48">
        <v>10.895124101856291</v>
      </c>
      <c r="G99" s="48" t="s">
        <v>113</v>
      </c>
      <c r="H99" s="48">
        <v>8.2256450898507705</v>
      </c>
      <c r="I99" s="48">
        <v>1.2522515499999999E-2</v>
      </c>
      <c r="J99" s="48">
        <v>5.6351319749999997E-2</v>
      </c>
      <c r="K99" s="48">
        <v>0.125225155</v>
      </c>
      <c r="L99" s="48" t="s">
        <v>72</v>
      </c>
      <c r="M99" s="48" t="s">
        <v>113</v>
      </c>
      <c r="N99" s="48" t="s">
        <v>113</v>
      </c>
      <c r="O99" s="48" t="s">
        <v>113</v>
      </c>
      <c r="P99" s="48" t="s">
        <v>113</v>
      </c>
      <c r="Q99" s="48" t="s">
        <v>72</v>
      </c>
      <c r="R99" s="48" t="s">
        <v>72</v>
      </c>
      <c r="S99" s="48" t="s">
        <v>72</v>
      </c>
      <c r="T99" s="48" t="s">
        <v>72</v>
      </c>
      <c r="U99" s="48" t="s">
        <v>72</v>
      </c>
      <c r="V99" s="48" t="s">
        <v>72</v>
      </c>
      <c r="W99" s="48" t="s">
        <v>113</v>
      </c>
      <c r="X99" s="48" t="s">
        <v>113</v>
      </c>
      <c r="Y99" s="48" t="s">
        <v>113</v>
      </c>
      <c r="Z99" s="48" t="s">
        <v>113</v>
      </c>
      <c r="AA99" s="48" t="s">
        <v>113</v>
      </c>
      <c r="AB99" s="48" t="s">
        <v>113</v>
      </c>
      <c r="AC99" s="48" t="s">
        <v>113</v>
      </c>
      <c r="AD99" s="48" t="s">
        <v>113</v>
      </c>
      <c r="AE99" s="49"/>
      <c r="AF99" s="50"/>
      <c r="AG99" s="50"/>
      <c r="AH99" s="50"/>
      <c r="AI99" s="50"/>
      <c r="AJ99" s="50"/>
      <c r="AK99" s="50">
        <v>532.87300000000005</v>
      </c>
      <c r="AL99" s="51" t="s">
        <v>292</v>
      </c>
    </row>
    <row r="100" spans="1:38" s="12" customFormat="1" ht="26.25" hidden="1" customHeight="1" x14ac:dyDescent="0.2">
      <c r="A100" s="45" t="s">
        <v>289</v>
      </c>
      <c r="B100" s="45" t="s">
        <v>293</v>
      </c>
      <c r="C100" s="46" t="s">
        <v>294</v>
      </c>
      <c r="D100" s="63"/>
      <c r="E100" s="48">
        <v>0.1485347803261616</v>
      </c>
      <c r="F100" s="48">
        <v>12.910334554401505</v>
      </c>
      <c r="G100" s="48" t="s">
        <v>113</v>
      </c>
      <c r="H100" s="48">
        <v>11.233413641037755</v>
      </c>
      <c r="I100" s="48">
        <v>3.24284725E-2</v>
      </c>
      <c r="J100" s="48">
        <v>0.14592812624999998</v>
      </c>
      <c r="K100" s="48">
        <v>0.324284725</v>
      </c>
      <c r="L100" s="48" t="s">
        <v>72</v>
      </c>
      <c r="M100" s="48" t="s">
        <v>113</v>
      </c>
      <c r="N100" s="48" t="s">
        <v>113</v>
      </c>
      <c r="O100" s="48" t="s">
        <v>113</v>
      </c>
      <c r="P100" s="48" t="s">
        <v>113</v>
      </c>
      <c r="Q100" s="48" t="s">
        <v>72</v>
      </c>
      <c r="R100" s="48" t="s">
        <v>72</v>
      </c>
      <c r="S100" s="48" t="s">
        <v>72</v>
      </c>
      <c r="T100" s="48" t="s">
        <v>72</v>
      </c>
      <c r="U100" s="48" t="s">
        <v>72</v>
      </c>
      <c r="V100" s="48" t="s">
        <v>72</v>
      </c>
      <c r="W100" s="48" t="s">
        <v>113</v>
      </c>
      <c r="X100" s="48" t="s">
        <v>113</v>
      </c>
      <c r="Y100" s="48" t="s">
        <v>113</v>
      </c>
      <c r="Z100" s="48" t="s">
        <v>113</v>
      </c>
      <c r="AA100" s="48" t="s">
        <v>113</v>
      </c>
      <c r="AB100" s="48" t="s">
        <v>113</v>
      </c>
      <c r="AC100" s="48" t="s">
        <v>113</v>
      </c>
      <c r="AD100" s="48" t="s">
        <v>113</v>
      </c>
      <c r="AE100" s="49"/>
      <c r="AF100" s="50"/>
      <c r="AG100" s="50"/>
      <c r="AH100" s="50"/>
      <c r="AI100" s="50"/>
      <c r="AJ100" s="50"/>
      <c r="AK100" s="50">
        <v>1379.9349999999999</v>
      </c>
      <c r="AL100" s="51" t="s">
        <v>292</v>
      </c>
    </row>
    <row r="101" spans="1:38" s="12" customFormat="1" ht="26.25" hidden="1" customHeight="1" x14ac:dyDescent="0.2">
      <c r="A101" s="45" t="s">
        <v>289</v>
      </c>
      <c r="B101" s="45" t="s">
        <v>295</v>
      </c>
      <c r="C101" s="46" t="s">
        <v>296</v>
      </c>
      <c r="D101" s="63"/>
      <c r="E101" s="48">
        <v>4.351526718933333E-2</v>
      </c>
      <c r="F101" s="48">
        <v>0.13154126848778519</v>
      </c>
      <c r="G101" s="48" t="s">
        <v>113</v>
      </c>
      <c r="H101" s="48">
        <v>0.97676593691733349</v>
      </c>
      <c r="I101" s="48">
        <v>9.5488960000000012E-3</v>
      </c>
      <c r="J101" s="48">
        <v>4.2970031999999998E-2</v>
      </c>
      <c r="K101" s="48">
        <v>9.5488959999999998E-2</v>
      </c>
      <c r="L101" s="48" t="s">
        <v>72</v>
      </c>
      <c r="M101" s="48" t="s">
        <v>113</v>
      </c>
      <c r="N101" s="48" t="s">
        <v>113</v>
      </c>
      <c r="O101" s="48" t="s">
        <v>113</v>
      </c>
      <c r="P101" s="48" t="s">
        <v>113</v>
      </c>
      <c r="Q101" s="48" t="s">
        <v>72</v>
      </c>
      <c r="R101" s="48" t="s">
        <v>72</v>
      </c>
      <c r="S101" s="48" t="s">
        <v>72</v>
      </c>
      <c r="T101" s="48" t="s">
        <v>72</v>
      </c>
      <c r="U101" s="48" t="s">
        <v>72</v>
      </c>
      <c r="V101" s="48" t="s">
        <v>72</v>
      </c>
      <c r="W101" s="48" t="s">
        <v>113</v>
      </c>
      <c r="X101" s="48" t="s">
        <v>113</v>
      </c>
      <c r="Y101" s="48" t="s">
        <v>113</v>
      </c>
      <c r="Z101" s="48" t="s">
        <v>113</v>
      </c>
      <c r="AA101" s="48" t="s">
        <v>113</v>
      </c>
      <c r="AB101" s="48" t="s">
        <v>113</v>
      </c>
      <c r="AC101" s="48" t="s">
        <v>113</v>
      </c>
      <c r="AD101" s="48" t="s">
        <v>113</v>
      </c>
      <c r="AE101" s="49"/>
      <c r="AF101" s="50"/>
      <c r="AG101" s="50"/>
      <c r="AH101" s="50"/>
      <c r="AI101" s="50"/>
      <c r="AJ101" s="50"/>
      <c r="AK101" s="50">
        <v>406.33600000000001</v>
      </c>
      <c r="AL101" s="51" t="s">
        <v>292</v>
      </c>
    </row>
    <row r="102" spans="1:38" s="12" customFormat="1" ht="26.25" hidden="1" customHeight="1" x14ac:dyDescent="0.2">
      <c r="A102" s="45" t="s">
        <v>289</v>
      </c>
      <c r="B102" s="45" t="s">
        <v>297</v>
      </c>
      <c r="C102" s="46" t="s">
        <v>298</v>
      </c>
      <c r="D102" s="63"/>
      <c r="E102" s="48">
        <v>1.3485207879002849E-2</v>
      </c>
      <c r="F102" s="48">
        <v>0.90429903706183012</v>
      </c>
      <c r="G102" s="48" t="s">
        <v>113</v>
      </c>
      <c r="H102" s="48">
        <v>6.023775903746996</v>
      </c>
      <c r="I102" s="48">
        <v>2.6565770863825361E-2</v>
      </c>
      <c r="J102" s="48">
        <v>0.11954596888721414</v>
      </c>
      <c r="K102" s="48">
        <v>0.26565770863825361</v>
      </c>
      <c r="L102" s="48" t="s">
        <v>72</v>
      </c>
      <c r="M102" s="48" t="s">
        <v>113</v>
      </c>
      <c r="N102" s="48" t="s">
        <v>113</v>
      </c>
      <c r="O102" s="48" t="s">
        <v>113</v>
      </c>
      <c r="P102" s="48" t="s">
        <v>113</v>
      </c>
      <c r="Q102" s="48" t="s">
        <v>72</v>
      </c>
      <c r="R102" s="48" t="s">
        <v>72</v>
      </c>
      <c r="S102" s="48" t="s">
        <v>72</v>
      </c>
      <c r="T102" s="48" t="s">
        <v>72</v>
      </c>
      <c r="U102" s="48" t="s">
        <v>72</v>
      </c>
      <c r="V102" s="48" t="s">
        <v>72</v>
      </c>
      <c r="W102" s="48" t="s">
        <v>113</v>
      </c>
      <c r="X102" s="48" t="s">
        <v>113</v>
      </c>
      <c r="Y102" s="48" t="s">
        <v>113</v>
      </c>
      <c r="Z102" s="48" t="s">
        <v>113</v>
      </c>
      <c r="AA102" s="48" t="s">
        <v>113</v>
      </c>
      <c r="AB102" s="48" t="s">
        <v>113</v>
      </c>
      <c r="AC102" s="48" t="s">
        <v>113</v>
      </c>
      <c r="AD102" s="48" t="s">
        <v>113</v>
      </c>
      <c r="AE102" s="49"/>
      <c r="AF102" s="50"/>
      <c r="AG102" s="50"/>
      <c r="AH102" s="50"/>
      <c r="AI102" s="50"/>
      <c r="AJ102" s="50"/>
      <c r="AK102" s="50">
        <v>2471.2344989604985</v>
      </c>
      <c r="AL102" s="51" t="s">
        <v>292</v>
      </c>
    </row>
    <row r="103" spans="1:38" s="12" customFormat="1" ht="26.25" hidden="1" customHeight="1" x14ac:dyDescent="0.2">
      <c r="A103" s="45" t="s">
        <v>289</v>
      </c>
      <c r="B103" s="45" t="s">
        <v>299</v>
      </c>
      <c r="C103" s="46" t="s">
        <v>300</v>
      </c>
      <c r="D103" s="63"/>
      <c r="E103" s="48" t="s">
        <v>146</v>
      </c>
      <c r="F103" s="48" t="s">
        <v>146</v>
      </c>
      <c r="G103" s="48" t="s">
        <v>146</v>
      </c>
      <c r="H103" s="48" t="s">
        <v>146</v>
      </c>
      <c r="I103" s="48" t="s">
        <v>146</v>
      </c>
      <c r="J103" s="48" t="s">
        <v>146</v>
      </c>
      <c r="K103" s="48" t="s">
        <v>146</v>
      </c>
      <c r="L103" s="48" t="s">
        <v>72</v>
      </c>
      <c r="M103" s="48" t="s">
        <v>146</v>
      </c>
      <c r="N103" s="48" t="s">
        <v>146</v>
      </c>
      <c r="O103" s="48" t="s">
        <v>146</v>
      </c>
      <c r="P103" s="48" t="s">
        <v>146</v>
      </c>
      <c r="Q103" s="48" t="s">
        <v>72</v>
      </c>
      <c r="R103" s="48" t="s">
        <v>72</v>
      </c>
      <c r="S103" s="48" t="s">
        <v>72</v>
      </c>
      <c r="T103" s="48" t="s">
        <v>72</v>
      </c>
      <c r="U103" s="48" t="s">
        <v>72</v>
      </c>
      <c r="V103" s="48" t="s">
        <v>72</v>
      </c>
      <c r="W103" s="48" t="s">
        <v>146</v>
      </c>
      <c r="X103" s="48" t="s">
        <v>146</v>
      </c>
      <c r="Y103" s="48" t="s">
        <v>146</v>
      </c>
      <c r="Z103" s="48" t="s">
        <v>146</v>
      </c>
      <c r="AA103" s="48" t="s">
        <v>146</v>
      </c>
      <c r="AB103" s="48" t="s">
        <v>146</v>
      </c>
      <c r="AC103" s="48" t="s">
        <v>146</v>
      </c>
      <c r="AD103" s="48" t="s">
        <v>146</v>
      </c>
      <c r="AE103" s="49"/>
      <c r="AF103" s="50"/>
      <c r="AG103" s="50"/>
      <c r="AH103" s="50"/>
      <c r="AI103" s="50"/>
      <c r="AJ103" s="50"/>
      <c r="AK103" s="50" t="s">
        <v>146</v>
      </c>
      <c r="AL103" s="51" t="s">
        <v>292</v>
      </c>
    </row>
    <row r="104" spans="1:38" s="12" customFormat="1" ht="26.25" hidden="1" customHeight="1" x14ac:dyDescent="0.2">
      <c r="A104" s="45" t="s">
        <v>289</v>
      </c>
      <c r="B104" s="45" t="s">
        <v>301</v>
      </c>
      <c r="C104" s="46" t="s">
        <v>302</v>
      </c>
      <c r="D104" s="63"/>
      <c r="E104" s="48">
        <v>1.3225871003428572E-2</v>
      </c>
      <c r="F104" s="48">
        <v>2.9993684094238089E-2</v>
      </c>
      <c r="G104" s="48" t="s">
        <v>113</v>
      </c>
      <c r="H104" s="48">
        <v>0.27882444456228578</v>
      </c>
      <c r="I104" s="48">
        <v>1.395924E-3</v>
      </c>
      <c r="J104" s="48">
        <v>6.2816580000000007E-3</v>
      </c>
      <c r="K104" s="48">
        <v>1.3959239999999999E-2</v>
      </c>
      <c r="L104" s="48" t="s">
        <v>72</v>
      </c>
      <c r="M104" s="48" t="s">
        <v>113</v>
      </c>
      <c r="N104" s="48" t="s">
        <v>113</v>
      </c>
      <c r="O104" s="48" t="s">
        <v>113</v>
      </c>
      <c r="P104" s="48" t="s">
        <v>113</v>
      </c>
      <c r="Q104" s="48" t="s">
        <v>72</v>
      </c>
      <c r="R104" s="48" t="s">
        <v>72</v>
      </c>
      <c r="S104" s="48" t="s">
        <v>72</v>
      </c>
      <c r="T104" s="48" t="s">
        <v>72</v>
      </c>
      <c r="U104" s="48" t="s">
        <v>72</v>
      </c>
      <c r="V104" s="48" t="s">
        <v>72</v>
      </c>
      <c r="W104" s="48" t="s">
        <v>113</v>
      </c>
      <c r="X104" s="48" t="s">
        <v>113</v>
      </c>
      <c r="Y104" s="48" t="s">
        <v>113</v>
      </c>
      <c r="Z104" s="48" t="s">
        <v>113</v>
      </c>
      <c r="AA104" s="48" t="s">
        <v>113</v>
      </c>
      <c r="AB104" s="48" t="s">
        <v>113</v>
      </c>
      <c r="AC104" s="48" t="s">
        <v>113</v>
      </c>
      <c r="AD104" s="48" t="s">
        <v>113</v>
      </c>
      <c r="AE104" s="49"/>
      <c r="AF104" s="50"/>
      <c r="AG104" s="50"/>
      <c r="AH104" s="50"/>
      <c r="AI104" s="50"/>
      <c r="AJ104" s="50"/>
      <c r="AK104" s="50">
        <v>91.536000000000001</v>
      </c>
      <c r="AL104" s="51" t="s">
        <v>292</v>
      </c>
    </row>
    <row r="105" spans="1:38" s="12" customFormat="1" ht="26.25" hidden="1" customHeight="1" x14ac:dyDescent="0.2">
      <c r="A105" s="45" t="s">
        <v>289</v>
      </c>
      <c r="B105" s="45" t="s">
        <v>303</v>
      </c>
      <c r="C105" s="46" t="s">
        <v>304</v>
      </c>
      <c r="D105" s="63"/>
      <c r="E105" s="48">
        <v>7.1317434438095226E-2</v>
      </c>
      <c r="F105" s="48">
        <v>0.28126464078074054</v>
      </c>
      <c r="G105" s="48" t="s">
        <v>113</v>
      </c>
      <c r="H105" s="48">
        <v>1.7209548249523807</v>
      </c>
      <c r="I105" s="48">
        <v>1.9824999999999999E-3</v>
      </c>
      <c r="J105" s="48">
        <v>8.9212500000000004E-3</v>
      </c>
      <c r="K105" s="48">
        <v>1.9824999999999999E-2</v>
      </c>
      <c r="L105" s="48" t="s">
        <v>72</v>
      </c>
      <c r="M105" s="48" t="s">
        <v>113</v>
      </c>
      <c r="N105" s="48" t="s">
        <v>113</v>
      </c>
      <c r="O105" s="48" t="s">
        <v>113</v>
      </c>
      <c r="P105" s="48" t="s">
        <v>113</v>
      </c>
      <c r="Q105" s="48" t="s">
        <v>72</v>
      </c>
      <c r="R105" s="48" t="s">
        <v>72</v>
      </c>
      <c r="S105" s="48" t="s">
        <v>72</v>
      </c>
      <c r="T105" s="48" t="s">
        <v>72</v>
      </c>
      <c r="U105" s="48" t="s">
        <v>72</v>
      </c>
      <c r="V105" s="48" t="s">
        <v>72</v>
      </c>
      <c r="W105" s="48" t="s">
        <v>113</v>
      </c>
      <c r="X105" s="48" t="s">
        <v>113</v>
      </c>
      <c r="Y105" s="48" t="s">
        <v>113</v>
      </c>
      <c r="Z105" s="48" t="s">
        <v>113</v>
      </c>
      <c r="AA105" s="48" t="s">
        <v>113</v>
      </c>
      <c r="AB105" s="48" t="s">
        <v>113</v>
      </c>
      <c r="AC105" s="48" t="s">
        <v>113</v>
      </c>
      <c r="AD105" s="48" t="s">
        <v>113</v>
      </c>
      <c r="AE105" s="49"/>
      <c r="AF105" s="50"/>
      <c r="AG105" s="50"/>
      <c r="AH105" s="50"/>
      <c r="AI105" s="50"/>
      <c r="AJ105" s="50"/>
      <c r="AK105" s="50">
        <v>130</v>
      </c>
      <c r="AL105" s="51" t="s">
        <v>292</v>
      </c>
    </row>
    <row r="106" spans="1:38" s="12" customFormat="1" ht="26.25" hidden="1" customHeight="1" x14ac:dyDescent="0.2">
      <c r="A106" s="45" t="s">
        <v>289</v>
      </c>
      <c r="B106" s="45" t="s">
        <v>305</v>
      </c>
      <c r="C106" s="46" t="s">
        <v>306</v>
      </c>
      <c r="D106" s="63"/>
      <c r="E106" s="48" t="s">
        <v>76</v>
      </c>
      <c r="F106" s="48" t="s">
        <v>76</v>
      </c>
      <c r="G106" s="48" t="s">
        <v>76</v>
      </c>
      <c r="H106" s="48" t="s">
        <v>76</v>
      </c>
      <c r="I106" s="48" t="s">
        <v>76</v>
      </c>
      <c r="J106" s="48" t="s">
        <v>76</v>
      </c>
      <c r="K106" s="48" t="s">
        <v>76</v>
      </c>
      <c r="L106" s="48" t="s">
        <v>72</v>
      </c>
      <c r="M106" s="48" t="s">
        <v>76</v>
      </c>
      <c r="N106" s="48" t="s">
        <v>76</v>
      </c>
      <c r="O106" s="48" t="s">
        <v>76</v>
      </c>
      <c r="P106" s="48" t="s">
        <v>76</v>
      </c>
      <c r="Q106" s="48" t="s">
        <v>72</v>
      </c>
      <c r="R106" s="48" t="s">
        <v>72</v>
      </c>
      <c r="S106" s="48" t="s">
        <v>72</v>
      </c>
      <c r="T106" s="48" t="s">
        <v>72</v>
      </c>
      <c r="U106" s="48" t="s">
        <v>72</v>
      </c>
      <c r="V106" s="48" t="s">
        <v>72</v>
      </c>
      <c r="W106" s="48" t="s">
        <v>76</v>
      </c>
      <c r="X106" s="48" t="s">
        <v>76</v>
      </c>
      <c r="Y106" s="48" t="s">
        <v>76</v>
      </c>
      <c r="Z106" s="48" t="s">
        <v>76</v>
      </c>
      <c r="AA106" s="48" t="s">
        <v>76</v>
      </c>
      <c r="AB106" s="48" t="s">
        <v>76</v>
      </c>
      <c r="AC106" s="48" t="s">
        <v>76</v>
      </c>
      <c r="AD106" s="48" t="s">
        <v>76</v>
      </c>
      <c r="AE106" s="49"/>
      <c r="AF106" s="50"/>
      <c r="AG106" s="50"/>
      <c r="AH106" s="50"/>
      <c r="AI106" s="50"/>
      <c r="AJ106" s="50"/>
      <c r="AK106" s="50" t="s">
        <v>76</v>
      </c>
      <c r="AL106" s="51" t="s">
        <v>292</v>
      </c>
    </row>
    <row r="107" spans="1:38" s="12" customFormat="1" ht="26.25" hidden="1" customHeight="1" x14ac:dyDescent="0.2">
      <c r="A107" s="45" t="s">
        <v>289</v>
      </c>
      <c r="B107" s="45" t="s">
        <v>307</v>
      </c>
      <c r="C107" s="46" t="s">
        <v>308</v>
      </c>
      <c r="D107" s="63"/>
      <c r="E107" s="48">
        <v>0.12899172998131198</v>
      </c>
      <c r="F107" s="48">
        <v>0.48093685249688195</v>
      </c>
      <c r="G107" s="48" t="s">
        <v>113</v>
      </c>
      <c r="H107" s="48">
        <v>1.4384107129568953</v>
      </c>
      <c r="I107" s="48">
        <v>1.4609694659999999E-2</v>
      </c>
      <c r="J107" s="48">
        <v>6.5743625969999997E-2</v>
      </c>
      <c r="K107" s="48">
        <v>0.1460969466</v>
      </c>
      <c r="L107" s="48" t="s">
        <v>72</v>
      </c>
      <c r="M107" s="48" t="s">
        <v>113</v>
      </c>
      <c r="N107" s="48" t="s">
        <v>113</v>
      </c>
      <c r="O107" s="48" t="s">
        <v>113</v>
      </c>
      <c r="P107" s="48" t="s">
        <v>113</v>
      </c>
      <c r="Q107" s="48" t="s">
        <v>72</v>
      </c>
      <c r="R107" s="48" t="s">
        <v>72</v>
      </c>
      <c r="S107" s="48" t="s">
        <v>72</v>
      </c>
      <c r="T107" s="48" t="s">
        <v>72</v>
      </c>
      <c r="U107" s="48" t="s">
        <v>72</v>
      </c>
      <c r="V107" s="48" t="s">
        <v>72</v>
      </c>
      <c r="W107" s="48" t="s">
        <v>113</v>
      </c>
      <c r="X107" s="48" t="s">
        <v>113</v>
      </c>
      <c r="Y107" s="48" t="s">
        <v>113</v>
      </c>
      <c r="Z107" s="48" t="s">
        <v>113</v>
      </c>
      <c r="AA107" s="48" t="s">
        <v>113</v>
      </c>
      <c r="AB107" s="48" t="s">
        <v>113</v>
      </c>
      <c r="AC107" s="48" t="s">
        <v>113</v>
      </c>
      <c r="AD107" s="48" t="s">
        <v>113</v>
      </c>
      <c r="AE107" s="49"/>
      <c r="AF107" s="50"/>
      <c r="AG107" s="50"/>
      <c r="AH107" s="50"/>
      <c r="AI107" s="50"/>
      <c r="AJ107" s="50"/>
      <c r="AK107" s="50">
        <v>9305.5380000000005</v>
      </c>
      <c r="AL107" s="51" t="s">
        <v>292</v>
      </c>
    </row>
    <row r="108" spans="1:38" s="12" customFormat="1" ht="26.25" hidden="1" customHeight="1" x14ac:dyDescent="0.2">
      <c r="A108" s="45" t="s">
        <v>289</v>
      </c>
      <c r="B108" s="45" t="s">
        <v>309</v>
      </c>
      <c r="C108" s="46" t="s">
        <v>310</v>
      </c>
      <c r="D108" s="63"/>
      <c r="E108" s="48">
        <v>4.6951285200693312E-2</v>
      </c>
      <c r="F108" s="48">
        <v>0.5919213100079741</v>
      </c>
      <c r="G108" s="48" t="s">
        <v>113</v>
      </c>
      <c r="H108" s="48">
        <v>0.88611213420370016</v>
      </c>
      <c r="I108" s="48">
        <v>1.3452386430000001E-2</v>
      </c>
      <c r="J108" s="48">
        <v>6.0535738934999993E-2</v>
      </c>
      <c r="K108" s="48">
        <v>0.13452386429999999</v>
      </c>
      <c r="L108" s="48" t="s">
        <v>72</v>
      </c>
      <c r="M108" s="48" t="s">
        <v>113</v>
      </c>
      <c r="N108" s="48" t="s">
        <v>113</v>
      </c>
      <c r="O108" s="48" t="s">
        <v>113</v>
      </c>
      <c r="P108" s="48" t="s">
        <v>113</v>
      </c>
      <c r="Q108" s="48" t="s">
        <v>72</v>
      </c>
      <c r="R108" s="48" t="s">
        <v>72</v>
      </c>
      <c r="S108" s="48" t="s">
        <v>72</v>
      </c>
      <c r="T108" s="48" t="s">
        <v>72</v>
      </c>
      <c r="U108" s="48" t="s">
        <v>72</v>
      </c>
      <c r="V108" s="48" t="s">
        <v>72</v>
      </c>
      <c r="W108" s="48" t="s">
        <v>113</v>
      </c>
      <c r="X108" s="48" t="s">
        <v>113</v>
      </c>
      <c r="Y108" s="48" t="s">
        <v>113</v>
      </c>
      <c r="Z108" s="48" t="s">
        <v>113</v>
      </c>
      <c r="AA108" s="48" t="s">
        <v>113</v>
      </c>
      <c r="AB108" s="48" t="s">
        <v>113</v>
      </c>
      <c r="AC108" s="48" t="s">
        <v>113</v>
      </c>
      <c r="AD108" s="48" t="s">
        <v>113</v>
      </c>
      <c r="AE108" s="49"/>
      <c r="AF108" s="50"/>
      <c r="AG108" s="50"/>
      <c r="AH108" s="50"/>
      <c r="AI108" s="50"/>
      <c r="AJ108" s="50"/>
      <c r="AK108" s="50">
        <v>8568.3989999999994</v>
      </c>
      <c r="AL108" s="51" t="s">
        <v>292</v>
      </c>
    </row>
    <row r="109" spans="1:38" s="12" customFormat="1" ht="26.25" hidden="1" customHeight="1" x14ac:dyDescent="0.2">
      <c r="A109" s="45" t="s">
        <v>289</v>
      </c>
      <c r="B109" s="45" t="s">
        <v>311</v>
      </c>
      <c r="C109" s="46" t="s">
        <v>312</v>
      </c>
      <c r="D109" s="63"/>
      <c r="E109" s="48">
        <v>1.1839578976639564E-2</v>
      </c>
      <c r="F109" s="48">
        <v>0.12735454824414374</v>
      </c>
      <c r="G109" s="48" t="s">
        <v>113</v>
      </c>
      <c r="H109" s="48">
        <v>0.30784950760335705</v>
      </c>
      <c r="I109" s="48">
        <v>9.0869480499999997E-4</v>
      </c>
      <c r="J109" s="48">
        <v>4.0891266224999997E-3</v>
      </c>
      <c r="K109" s="48">
        <v>9.0869480499999981E-3</v>
      </c>
      <c r="L109" s="48" t="s">
        <v>72</v>
      </c>
      <c r="M109" s="48" t="s">
        <v>113</v>
      </c>
      <c r="N109" s="48" t="s">
        <v>113</v>
      </c>
      <c r="O109" s="48" t="s">
        <v>113</v>
      </c>
      <c r="P109" s="48" t="s">
        <v>113</v>
      </c>
      <c r="Q109" s="48" t="s">
        <v>72</v>
      </c>
      <c r="R109" s="48" t="s">
        <v>72</v>
      </c>
      <c r="S109" s="48" t="s">
        <v>72</v>
      </c>
      <c r="T109" s="48" t="s">
        <v>72</v>
      </c>
      <c r="U109" s="48" t="s">
        <v>72</v>
      </c>
      <c r="V109" s="48" t="s">
        <v>72</v>
      </c>
      <c r="W109" s="48" t="s">
        <v>113</v>
      </c>
      <c r="X109" s="48" t="s">
        <v>113</v>
      </c>
      <c r="Y109" s="48" t="s">
        <v>113</v>
      </c>
      <c r="Z109" s="48" t="s">
        <v>113</v>
      </c>
      <c r="AA109" s="48" t="s">
        <v>113</v>
      </c>
      <c r="AB109" s="48" t="s">
        <v>113</v>
      </c>
      <c r="AC109" s="48" t="s">
        <v>113</v>
      </c>
      <c r="AD109" s="48" t="s">
        <v>113</v>
      </c>
      <c r="AE109" s="49"/>
      <c r="AF109" s="50"/>
      <c r="AG109" s="50"/>
      <c r="AH109" s="50"/>
      <c r="AI109" s="50"/>
      <c r="AJ109" s="50"/>
      <c r="AK109" s="50">
        <v>578.78650000000005</v>
      </c>
      <c r="AL109" s="51" t="s">
        <v>292</v>
      </c>
    </row>
    <row r="110" spans="1:38" s="12" customFormat="1" ht="26.25" hidden="1" customHeight="1" x14ac:dyDescent="0.2">
      <c r="A110" s="45" t="s">
        <v>289</v>
      </c>
      <c r="B110" s="45" t="s">
        <v>313</v>
      </c>
      <c r="C110" s="46" t="s">
        <v>314</v>
      </c>
      <c r="D110" s="63"/>
      <c r="E110" s="48">
        <v>1.224108614640629E-3</v>
      </c>
      <c r="F110" s="48">
        <v>8.7348372367694101E-3</v>
      </c>
      <c r="G110" s="48" t="s">
        <v>113</v>
      </c>
      <c r="H110" s="48">
        <v>3.3375375956913471E-2</v>
      </c>
      <c r="I110" s="48">
        <v>2.39532545E-4</v>
      </c>
      <c r="J110" s="48">
        <v>1.0778964525E-3</v>
      </c>
      <c r="K110" s="48">
        <v>2.3953254499999997E-3</v>
      </c>
      <c r="L110" s="48" t="s">
        <v>72</v>
      </c>
      <c r="M110" s="48" t="s">
        <v>113</v>
      </c>
      <c r="N110" s="48" t="s">
        <v>113</v>
      </c>
      <c r="O110" s="48" t="s">
        <v>113</v>
      </c>
      <c r="P110" s="48" t="s">
        <v>113</v>
      </c>
      <c r="Q110" s="48" t="s">
        <v>72</v>
      </c>
      <c r="R110" s="48" t="s">
        <v>72</v>
      </c>
      <c r="S110" s="48" t="s">
        <v>72</v>
      </c>
      <c r="T110" s="48" t="s">
        <v>72</v>
      </c>
      <c r="U110" s="48" t="s">
        <v>72</v>
      </c>
      <c r="V110" s="48" t="s">
        <v>72</v>
      </c>
      <c r="W110" s="48" t="s">
        <v>113</v>
      </c>
      <c r="X110" s="48" t="s">
        <v>113</v>
      </c>
      <c r="Y110" s="48" t="s">
        <v>113</v>
      </c>
      <c r="Z110" s="48" t="s">
        <v>113</v>
      </c>
      <c r="AA110" s="48" t="s">
        <v>113</v>
      </c>
      <c r="AB110" s="48" t="s">
        <v>113</v>
      </c>
      <c r="AC110" s="48" t="s">
        <v>113</v>
      </c>
      <c r="AD110" s="48" t="s">
        <v>113</v>
      </c>
      <c r="AE110" s="49"/>
      <c r="AF110" s="50"/>
      <c r="AG110" s="50"/>
      <c r="AH110" s="50"/>
      <c r="AI110" s="50"/>
      <c r="AJ110" s="50"/>
      <c r="AK110" s="50">
        <v>152.5685</v>
      </c>
      <c r="AL110" s="51" t="s">
        <v>292</v>
      </c>
    </row>
    <row r="111" spans="1:38" s="12" customFormat="1" ht="26.25" hidden="1" customHeight="1" x14ac:dyDescent="0.2">
      <c r="A111" s="45" t="s">
        <v>289</v>
      </c>
      <c r="B111" s="45" t="s">
        <v>315</v>
      </c>
      <c r="C111" s="46" t="s">
        <v>316</v>
      </c>
      <c r="D111" s="63"/>
      <c r="E111" s="48">
        <v>1.3094036083333336E-3</v>
      </c>
      <c r="F111" s="48">
        <v>3.9581650930290077E-3</v>
      </c>
      <c r="G111" s="48" t="s">
        <v>113</v>
      </c>
      <c r="H111" s="48">
        <v>2.9391542897619048E-2</v>
      </c>
      <c r="I111" s="48">
        <v>6.2387874999999998E-5</v>
      </c>
      <c r="J111" s="48">
        <v>2.8074543749999998E-4</v>
      </c>
      <c r="K111" s="48">
        <v>6.2387874999999995E-4</v>
      </c>
      <c r="L111" s="48" t="s">
        <v>72</v>
      </c>
      <c r="M111" s="48" t="s">
        <v>113</v>
      </c>
      <c r="N111" s="48" t="s">
        <v>113</v>
      </c>
      <c r="O111" s="48" t="s">
        <v>113</v>
      </c>
      <c r="P111" s="48" t="s">
        <v>113</v>
      </c>
      <c r="Q111" s="48" t="s">
        <v>72</v>
      </c>
      <c r="R111" s="48" t="s">
        <v>72</v>
      </c>
      <c r="S111" s="48" t="s">
        <v>72</v>
      </c>
      <c r="T111" s="48" t="s">
        <v>72</v>
      </c>
      <c r="U111" s="48" t="s">
        <v>72</v>
      </c>
      <c r="V111" s="48" t="s">
        <v>72</v>
      </c>
      <c r="W111" s="48" t="s">
        <v>113</v>
      </c>
      <c r="X111" s="48" t="s">
        <v>113</v>
      </c>
      <c r="Y111" s="48" t="s">
        <v>113</v>
      </c>
      <c r="Z111" s="48" t="s">
        <v>113</v>
      </c>
      <c r="AA111" s="48" t="s">
        <v>113</v>
      </c>
      <c r="AB111" s="48" t="s">
        <v>113</v>
      </c>
      <c r="AC111" s="48" t="s">
        <v>113</v>
      </c>
      <c r="AD111" s="48" t="s">
        <v>113</v>
      </c>
      <c r="AE111" s="49"/>
      <c r="AF111" s="50"/>
      <c r="AG111" s="50"/>
      <c r="AH111" s="50"/>
      <c r="AI111" s="50"/>
      <c r="AJ111" s="50"/>
      <c r="AK111" s="50">
        <v>39.737499999999997</v>
      </c>
      <c r="AL111" s="51" t="s">
        <v>292</v>
      </c>
    </row>
    <row r="112" spans="1:38" s="12" customFormat="1" ht="26.25" hidden="1" customHeight="1" x14ac:dyDescent="0.2">
      <c r="A112" s="45" t="s">
        <v>317</v>
      </c>
      <c r="B112" s="45" t="s">
        <v>318</v>
      </c>
      <c r="C112" s="46" t="s">
        <v>319</v>
      </c>
      <c r="D112" s="47"/>
      <c r="E112" s="48">
        <v>4.6167939999999996</v>
      </c>
      <c r="F112" s="48" t="s">
        <v>113</v>
      </c>
      <c r="G112" s="48" t="s">
        <v>113</v>
      </c>
      <c r="H112" s="48">
        <v>4.9905087899100007</v>
      </c>
      <c r="I112" s="48" t="s">
        <v>113</v>
      </c>
      <c r="J112" s="48" t="s">
        <v>113</v>
      </c>
      <c r="K112" s="48" t="s">
        <v>113</v>
      </c>
      <c r="L112" s="48" t="s">
        <v>72</v>
      </c>
      <c r="M112" s="48" t="s">
        <v>113</v>
      </c>
      <c r="N112" s="48" t="s">
        <v>113</v>
      </c>
      <c r="O112" s="48" t="s">
        <v>113</v>
      </c>
      <c r="P112" s="48" t="s">
        <v>113</v>
      </c>
      <c r="Q112" s="48" t="s">
        <v>72</v>
      </c>
      <c r="R112" s="48" t="s">
        <v>72</v>
      </c>
      <c r="S112" s="48" t="s">
        <v>72</v>
      </c>
      <c r="T112" s="48" t="s">
        <v>72</v>
      </c>
      <c r="U112" s="48" t="s">
        <v>72</v>
      </c>
      <c r="V112" s="48" t="s">
        <v>72</v>
      </c>
      <c r="W112" s="48" t="s">
        <v>113</v>
      </c>
      <c r="X112" s="48" t="s">
        <v>113</v>
      </c>
      <c r="Y112" s="48" t="s">
        <v>113</v>
      </c>
      <c r="Z112" s="48" t="s">
        <v>113</v>
      </c>
      <c r="AA112" s="48" t="s">
        <v>113</v>
      </c>
      <c r="AB112" s="48" t="s">
        <v>113</v>
      </c>
      <c r="AC112" s="48" t="s">
        <v>113</v>
      </c>
      <c r="AD112" s="48" t="s">
        <v>113</v>
      </c>
      <c r="AE112" s="49"/>
      <c r="AF112" s="50"/>
      <c r="AG112" s="50"/>
      <c r="AH112" s="50"/>
      <c r="AI112" s="50"/>
      <c r="AJ112" s="50"/>
      <c r="AK112" s="50">
        <v>115419850</v>
      </c>
      <c r="AL112" s="51" t="s">
        <v>320</v>
      </c>
    </row>
    <row r="113" spans="1:38" s="12" customFormat="1" ht="26.25" hidden="1" customHeight="1" x14ac:dyDescent="0.2">
      <c r="A113" s="45" t="s">
        <v>317</v>
      </c>
      <c r="B113" s="64" t="s">
        <v>321</v>
      </c>
      <c r="C113" s="65" t="s">
        <v>322</v>
      </c>
      <c r="D113" s="47"/>
      <c r="E113" s="48">
        <v>5.3199429715190529</v>
      </c>
      <c r="F113" s="48">
        <v>8.2665760320023178</v>
      </c>
      <c r="G113" s="48" t="s">
        <v>113</v>
      </c>
      <c r="H113" s="48">
        <v>25.251549264695292</v>
      </c>
      <c r="I113" s="48" t="s">
        <v>113</v>
      </c>
      <c r="J113" s="48" t="s">
        <v>113</v>
      </c>
      <c r="K113" s="48" t="s">
        <v>113</v>
      </c>
      <c r="L113" s="48" t="s">
        <v>72</v>
      </c>
      <c r="M113" s="48" t="s">
        <v>113</v>
      </c>
      <c r="N113" s="48" t="s">
        <v>113</v>
      </c>
      <c r="O113" s="48" t="s">
        <v>113</v>
      </c>
      <c r="P113" s="48" t="s">
        <v>113</v>
      </c>
      <c r="Q113" s="48" t="s">
        <v>72</v>
      </c>
      <c r="R113" s="48" t="s">
        <v>72</v>
      </c>
      <c r="S113" s="48" t="s">
        <v>72</v>
      </c>
      <c r="T113" s="48" t="s">
        <v>72</v>
      </c>
      <c r="U113" s="48" t="s">
        <v>72</v>
      </c>
      <c r="V113" s="48" t="s">
        <v>72</v>
      </c>
      <c r="W113" s="48" t="s">
        <v>113</v>
      </c>
      <c r="X113" s="48" t="s">
        <v>113</v>
      </c>
      <c r="Y113" s="48" t="s">
        <v>113</v>
      </c>
      <c r="Z113" s="48" t="s">
        <v>113</v>
      </c>
      <c r="AA113" s="48" t="s">
        <v>113</v>
      </c>
      <c r="AB113" s="48" t="s">
        <v>113</v>
      </c>
      <c r="AC113" s="48" t="s">
        <v>113</v>
      </c>
      <c r="AD113" s="48" t="s">
        <v>113</v>
      </c>
      <c r="AE113" s="49"/>
      <c r="AF113" s="50"/>
      <c r="AG113" s="50"/>
      <c r="AH113" s="50"/>
      <c r="AI113" s="50"/>
      <c r="AJ113" s="50"/>
      <c r="AK113" s="50"/>
      <c r="AL113" s="51" t="s">
        <v>160</v>
      </c>
    </row>
    <row r="114" spans="1:38" s="12" customFormat="1" ht="26.25" hidden="1" customHeight="1" x14ac:dyDescent="0.2">
      <c r="A114" s="45" t="s">
        <v>317</v>
      </c>
      <c r="B114" s="64" t="s">
        <v>323</v>
      </c>
      <c r="C114" s="65" t="s">
        <v>324</v>
      </c>
      <c r="D114" s="47"/>
      <c r="E114" s="48">
        <v>7.5145200000000009E-2</v>
      </c>
      <c r="F114" s="48" t="s">
        <v>113</v>
      </c>
      <c r="G114" s="48" t="s">
        <v>113</v>
      </c>
      <c r="H114" s="48">
        <v>0.24422190000000002</v>
      </c>
      <c r="I114" s="48" t="s">
        <v>113</v>
      </c>
      <c r="J114" s="48" t="s">
        <v>113</v>
      </c>
      <c r="K114" s="48" t="s">
        <v>113</v>
      </c>
      <c r="L114" s="48" t="s">
        <v>72</v>
      </c>
      <c r="M114" s="48" t="s">
        <v>113</v>
      </c>
      <c r="N114" s="48" t="s">
        <v>113</v>
      </c>
      <c r="O114" s="48" t="s">
        <v>113</v>
      </c>
      <c r="P114" s="48" t="s">
        <v>113</v>
      </c>
      <c r="Q114" s="48" t="s">
        <v>72</v>
      </c>
      <c r="R114" s="48" t="s">
        <v>72</v>
      </c>
      <c r="S114" s="48" t="s">
        <v>72</v>
      </c>
      <c r="T114" s="48" t="s">
        <v>72</v>
      </c>
      <c r="U114" s="48" t="s">
        <v>72</v>
      </c>
      <c r="V114" s="48" t="s">
        <v>72</v>
      </c>
      <c r="W114" s="48" t="s">
        <v>113</v>
      </c>
      <c r="X114" s="48" t="s">
        <v>113</v>
      </c>
      <c r="Y114" s="48" t="s">
        <v>113</v>
      </c>
      <c r="Z114" s="48" t="s">
        <v>113</v>
      </c>
      <c r="AA114" s="48" t="s">
        <v>113</v>
      </c>
      <c r="AB114" s="48" t="s">
        <v>113</v>
      </c>
      <c r="AC114" s="48" t="s">
        <v>113</v>
      </c>
      <c r="AD114" s="48" t="s">
        <v>113</v>
      </c>
      <c r="AE114" s="49"/>
      <c r="AF114" s="50"/>
      <c r="AG114" s="50"/>
      <c r="AH114" s="50"/>
      <c r="AI114" s="50"/>
      <c r="AJ114" s="50"/>
      <c r="AK114" s="50"/>
      <c r="AL114" s="51" t="s">
        <v>160</v>
      </c>
    </row>
    <row r="115" spans="1:38" s="12" customFormat="1" ht="26.25" hidden="1" customHeight="1" x14ac:dyDescent="0.2">
      <c r="A115" s="45" t="s">
        <v>317</v>
      </c>
      <c r="B115" s="64" t="s">
        <v>325</v>
      </c>
      <c r="C115" s="65" t="s">
        <v>326</v>
      </c>
      <c r="D115" s="47"/>
      <c r="E115" s="48">
        <v>0.22811114411989031</v>
      </c>
      <c r="F115" s="48" t="s">
        <v>113</v>
      </c>
      <c r="G115" s="48" t="s">
        <v>113</v>
      </c>
      <c r="H115" s="48">
        <v>0.45622228823978062</v>
      </c>
      <c r="I115" s="48" t="s">
        <v>113</v>
      </c>
      <c r="J115" s="48" t="s">
        <v>113</v>
      </c>
      <c r="K115" s="48" t="s">
        <v>113</v>
      </c>
      <c r="L115" s="48" t="s">
        <v>72</v>
      </c>
      <c r="M115" s="48" t="s">
        <v>113</v>
      </c>
      <c r="N115" s="48" t="s">
        <v>113</v>
      </c>
      <c r="O115" s="48" t="s">
        <v>113</v>
      </c>
      <c r="P115" s="48" t="s">
        <v>113</v>
      </c>
      <c r="Q115" s="48" t="s">
        <v>72</v>
      </c>
      <c r="R115" s="48" t="s">
        <v>72</v>
      </c>
      <c r="S115" s="48" t="s">
        <v>72</v>
      </c>
      <c r="T115" s="48" t="s">
        <v>72</v>
      </c>
      <c r="U115" s="48" t="s">
        <v>72</v>
      </c>
      <c r="V115" s="48" t="s">
        <v>72</v>
      </c>
      <c r="W115" s="48" t="s">
        <v>113</v>
      </c>
      <c r="X115" s="48" t="s">
        <v>113</v>
      </c>
      <c r="Y115" s="48" t="s">
        <v>113</v>
      </c>
      <c r="Z115" s="48" t="s">
        <v>113</v>
      </c>
      <c r="AA115" s="48" t="s">
        <v>113</v>
      </c>
      <c r="AB115" s="48" t="s">
        <v>113</v>
      </c>
      <c r="AC115" s="48" t="s">
        <v>113</v>
      </c>
      <c r="AD115" s="48" t="s">
        <v>113</v>
      </c>
      <c r="AE115" s="49"/>
      <c r="AF115" s="50"/>
      <c r="AG115" s="50"/>
      <c r="AH115" s="50"/>
      <c r="AI115" s="50"/>
      <c r="AJ115" s="50"/>
      <c r="AK115" s="50"/>
      <c r="AL115" s="51" t="s">
        <v>160</v>
      </c>
    </row>
    <row r="116" spans="1:38" s="12" customFormat="1" ht="26.25" hidden="1" customHeight="1" x14ac:dyDescent="0.2">
      <c r="A116" s="45" t="s">
        <v>317</v>
      </c>
      <c r="B116" s="45" t="s">
        <v>327</v>
      </c>
      <c r="C116" s="54" t="s">
        <v>328</v>
      </c>
      <c r="D116" s="47"/>
      <c r="E116" s="48">
        <v>0.46432955383399577</v>
      </c>
      <c r="F116" s="48">
        <v>6.7801561539728938E-2</v>
      </c>
      <c r="G116" s="48" t="s">
        <v>113</v>
      </c>
      <c r="H116" s="48">
        <v>0.86022786395047568</v>
      </c>
      <c r="I116" s="48" t="s">
        <v>113</v>
      </c>
      <c r="J116" s="48" t="s">
        <v>113</v>
      </c>
      <c r="K116" s="48" t="s">
        <v>113</v>
      </c>
      <c r="L116" s="48" t="s">
        <v>72</v>
      </c>
      <c r="M116" s="48" t="s">
        <v>113</v>
      </c>
      <c r="N116" s="48" t="s">
        <v>113</v>
      </c>
      <c r="O116" s="48" t="s">
        <v>113</v>
      </c>
      <c r="P116" s="48" t="s">
        <v>113</v>
      </c>
      <c r="Q116" s="48" t="s">
        <v>72</v>
      </c>
      <c r="R116" s="48" t="s">
        <v>72</v>
      </c>
      <c r="S116" s="48" t="s">
        <v>72</v>
      </c>
      <c r="T116" s="48" t="s">
        <v>72</v>
      </c>
      <c r="U116" s="48" t="s">
        <v>72</v>
      </c>
      <c r="V116" s="48" t="s">
        <v>72</v>
      </c>
      <c r="W116" s="48" t="s">
        <v>113</v>
      </c>
      <c r="X116" s="48" t="s">
        <v>113</v>
      </c>
      <c r="Y116" s="48" t="s">
        <v>113</v>
      </c>
      <c r="Z116" s="48" t="s">
        <v>113</v>
      </c>
      <c r="AA116" s="48" t="s">
        <v>113</v>
      </c>
      <c r="AB116" s="48" t="s">
        <v>113</v>
      </c>
      <c r="AC116" s="48" t="s">
        <v>113</v>
      </c>
      <c r="AD116" s="48" t="s">
        <v>113</v>
      </c>
      <c r="AE116" s="49"/>
      <c r="AF116" s="50"/>
      <c r="AG116" s="50"/>
      <c r="AH116" s="50"/>
      <c r="AI116" s="50"/>
      <c r="AJ116" s="50"/>
      <c r="AK116" s="50"/>
      <c r="AL116" s="51" t="s">
        <v>160</v>
      </c>
    </row>
    <row r="117" spans="1:38" s="12" customFormat="1" ht="26.25" hidden="1" customHeight="1" x14ac:dyDescent="0.2">
      <c r="A117" s="45" t="s">
        <v>317</v>
      </c>
      <c r="B117" s="45" t="s">
        <v>329</v>
      </c>
      <c r="C117" s="54" t="s">
        <v>330</v>
      </c>
      <c r="D117" s="47"/>
      <c r="E117" s="48" t="s">
        <v>113</v>
      </c>
      <c r="F117" s="48" t="s">
        <v>113</v>
      </c>
      <c r="G117" s="48" t="s">
        <v>113</v>
      </c>
      <c r="H117" s="48" t="s">
        <v>113</v>
      </c>
      <c r="I117" s="48" t="s">
        <v>113</v>
      </c>
      <c r="J117" s="48" t="s">
        <v>113</v>
      </c>
      <c r="K117" s="48" t="s">
        <v>113</v>
      </c>
      <c r="L117" s="48" t="s">
        <v>72</v>
      </c>
      <c r="M117" s="48" t="s">
        <v>113</v>
      </c>
      <c r="N117" s="48" t="s">
        <v>113</v>
      </c>
      <c r="O117" s="48" t="s">
        <v>113</v>
      </c>
      <c r="P117" s="48" t="s">
        <v>113</v>
      </c>
      <c r="Q117" s="48" t="s">
        <v>72</v>
      </c>
      <c r="R117" s="48" t="s">
        <v>72</v>
      </c>
      <c r="S117" s="48" t="s">
        <v>72</v>
      </c>
      <c r="T117" s="48" t="s">
        <v>72</v>
      </c>
      <c r="U117" s="48" t="s">
        <v>72</v>
      </c>
      <c r="V117" s="48" t="s">
        <v>72</v>
      </c>
      <c r="W117" s="48" t="s">
        <v>113</v>
      </c>
      <c r="X117" s="48" t="s">
        <v>113</v>
      </c>
      <c r="Y117" s="48" t="s">
        <v>113</v>
      </c>
      <c r="Z117" s="48" t="s">
        <v>113</v>
      </c>
      <c r="AA117" s="48" t="s">
        <v>113</v>
      </c>
      <c r="AB117" s="48" t="s">
        <v>113</v>
      </c>
      <c r="AC117" s="48" t="s">
        <v>113</v>
      </c>
      <c r="AD117" s="48" t="s">
        <v>113</v>
      </c>
      <c r="AE117" s="49"/>
      <c r="AF117" s="50"/>
      <c r="AG117" s="50"/>
      <c r="AH117" s="50"/>
      <c r="AI117" s="50"/>
      <c r="AJ117" s="50"/>
      <c r="AK117" s="50"/>
      <c r="AL117" s="51" t="s">
        <v>160</v>
      </c>
    </row>
    <row r="118" spans="1:38" s="12" customFormat="1" ht="26.25" hidden="1" customHeight="1" x14ac:dyDescent="0.2">
      <c r="A118" s="45" t="s">
        <v>317</v>
      </c>
      <c r="B118" s="45" t="s">
        <v>331</v>
      </c>
      <c r="C118" s="54" t="s">
        <v>332</v>
      </c>
      <c r="D118" s="47"/>
      <c r="E118" s="48" t="s">
        <v>146</v>
      </c>
      <c r="F118" s="48" t="s">
        <v>146</v>
      </c>
      <c r="G118" s="48" t="s">
        <v>146</v>
      </c>
      <c r="H118" s="48" t="s">
        <v>146</v>
      </c>
      <c r="I118" s="48" t="s">
        <v>146</v>
      </c>
      <c r="J118" s="48" t="s">
        <v>146</v>
      </c>
      <c r="K118" s="48" t="s">
        <v>146</v>
      </c>
      <c r="L118" s="48" t="s">
        <v>72</v>
      </c>
      <c r="M118" s="48" t="s">
        <v>146</v>
      </c>
      <c r="N118" s="48" t="s">
        <v>146</v>
      </c>
      <c r="O118" s="48" t="s">
        <v>146</v>
      </c>
      <c r="P118" s="48" t="s">
        <v>146</v>
      </c>
      <c r="Q118" s="48" t="s">
        <v>72</v>
      </c>
      <c r="R118" s="48" t="s">
        <v>72</v>
      </c>
      <c r="S118" s="48" t="s">
        <v>72</v>
      </c>
      <c r="T118" s="48" t="s">
        <v>72</v>
      </c>
      <c r="U118" s="48" t="s">
        <v>72</v>
      </c>
      <c r="V118" s="48" t="s">
        <v>72</v>
      </c>
      <c r="W118" s="48" t="s">
        <v>146</v>
      </c>
      <c r="X118" s="48" t="s">
        <v>146</v>
      </c>
      <c r="Y118" s="48" t="s">
        <v>146</v>
      </c>
      <c r="Z118" s="48" t="s">
        <v>146</v>
      </c>
      <c r="AA118" s="48" t="s">
        <v>146</v>
      </c>
      <c r="AB118" s="48" t="s">
        <v>146</v>
      </c>
      <c r="AC118" s="48" t="s">
        <v>146</v>
      </c>
      <c r="AD118" s="48" t="s">
        <v>146</v>
      </c>
      <c r="AE118" s="49"/>
      <c r="AF118" s="50"/>
      <c r="AG118" s="50"/>
      <c r="AH118" s="50"/>
      <c r="AI118" s="50"/>
      <c r="AJ118" s="50"/>
      <c r="AK118" s="50"/>
      <c r="AL118" s="51" t="s">
        <v>160</v>
      </c>
    </row>
    <row r="119" spans="1:38" s="12" customFormat="1" ht="26.25" hidden="1" customHeight="1" x14ac:dyDescent="0.2">
      <c r="A119" s="45" t="s">
        <v>317</v>
      </c>
      <c r="B119" s="45" t="s">
        <v>333</v>
      </c>
      <c r="C119" s="46" t="s">
        <v>334</v>
      </c>
      <c r="D119" s="47"/>
      <c r="E119" s="48" t="s">
        <v>113</v>
      </c>
      <c r="F119" s="48" t="s">
        <v>113</v>
      </c>
      <c r="G119" s="48" t="s">
        <v>113</v>
      </c>
      <c r="H119" s="48" t="s">
        <v>113</v>
      </c>
      <c r="I119" s="48">
        <v>0.12803061855899997</v>
      </c>
      <c r="J119" s="48">
        <v>3.3287960825339997</v>
      </c>
      <c r="K119" s="48">
        <v>3.3287960825339997</v>
      </c>
      <c r="L119" s="48" t="s">
        <v>72</v>
      </c>
      <c r="M119" s="48" t="s">
        <v>113</v>
      </c>
      <c r="N119" s="48" t="s">
        <v>113</v>
      </c>
      <c r="O119" s="48" t="s">
        <v>113</v>
      </c>
      <c r="P119" s="48" t="s">
        <v>113</v>
      </c>
      <c r="Q119" s="48" t="s">
        <v>72</v>
      </c>
      <c r="R119" s="48" t="s">
        <v>72</v>
      </c>
      <c r="S119" s="48" t="s">
        <v>72</v>
      </c>
      <c r="T119" s="48" t="s">
        <v>72</v>
      </c>
      <c r="U119" s="48" t="s">
        <v>72</v>
      </c>
      <c r="V119" s="48" t="s">
        <v>72</v>
      </c>
      <c r="W119" s="48" t="s">
        <v>113</v>
      </c>
      <c r="X119" s="48" t="s">
        <v>113</v>
      </c>
      <c r="Y119" s="48" t="s">
        <v>113</v>
      </c>
      <c r="Z119" s="48" t="s">
        <v>113</v>
      </c>
      <c r="AA119" s="48" t="s">
        <v>113</v>
      </c>
      <c r="AB119" s="48" t="s">
        <v>113</v>
      </c>
      <c r="AC119" s="48" t="s">
        <v>113</v>
      </c>
      <c r="AD119" s="48" t="s">
        <v>113</v>
      </c>
      <c r="AE119" s="49"/>
      <c r="AF119" s="50"/>
      <c r="AG119" s="50"/>
      <c r="AH119" s="50"/>
      <c r="AI119" s="50"/>
      <c r="AJ119" s="50"/>
      <c r="AK119" s="50"/>
      <c r="AL119" s="51" t="s">
        <v>160</v>
      </c>
    </row>
    <row r="120" spans="1:38" s="12" customFormat="1" ht="26.25" hidden="1" customHeight="1" x14ac:dyDescent="0.2">
      <c r="A120" s="45" t="s">
        <v>317</v>
      </c>
      <c r="B120" s="45" t="s">
        <v>335</v>
      </c>
      <c r="C120" s="46" t="s">
        <v>336</v>
      </c>
      <c r="D120" s="47"/>
      <c r="E120" s="48" t="s">
        <v>113</v>
      </c>
      <c r="F120" s="48" t="s">
        <v>113</v>
      </c>
      <c r="G120" s="48" t="s">
        <v>113</v>
      </c>
      <c r="H120" s="48" t="s">
        <v>113</v>
      </c>
      <c r="I120" s="48">
        <v>8.7113060194500009E-3</v>
      </c>
      <c r="J120" s="48">
        <v>2.7627238939020003E-2</v>
      </c>
      <c r="K120" s="48">
        <v>5.8375903515430011E-2</v>
      </c>
      <c r="L120" s="48" t="s">
        <v>72</v>
      </c>
      <c r="M120" s="48" t="s">
        <v>113</v>
      </c>
      <c r="N120" s="48" t="s">
        <v>113</v>
      </c>
      <c r="O120" s="48" t="s">
        <v>113</v>
      </c>
      <c r="P120" s="48" t="s">
        <v>113</v>
      </c>
      <c r="Q120" s="48" t="s">
        <v>72</v>
      </c>
      <c r="R120" s="48" t="s">
        <v>72</v>
      </c>
      <c r="S120" s="48" t="s">
        <v>72</v>
      </c>
      <c r="T120" s="48" t="s">
        <v>72</v>
      </c>
      <c r="U120" s="48" t="s">
        <v>72</v>
      </c>
      <c r="V120" s="48" t="s">
        <v>72</v>
      </c>
      <c r="W120" s="48" t="s">
        <v>113</v>
      </c>
      <c r="X120" s="48" t="s">
        <v>113</v>
      </c>
      <c r="Y120" s="48" t="s">
        <v>113</v>
      </c>
      <c r="Z120" s="48" t="s">
        <v>113</v>
      </c>
      <c r="AA120" s="48" t="s">
        <v>113</v>
      </c>
      <c r="AB120" s="48" t="s">
        <v>113</v>
      </c>
      <c r="AC120" s="48" t="s">
        <v>113</v>
      </c>
      <c r="AD120" s="48" t="s">
        <v>113</v>
      </c>
      <c r="AE120" s="49"/>
      <c r="AF120" s="50"/>
      <c r="AG120" s="50"/>
      <c r="AH120" s="50"/>
      <c r="AI120" s="50"/>
      <c r="AJ120" s="50"/>
      <c r="AK120" s="50"/>
      <c r="AL120" s="51" t="s">
        <v>160</v>
      </c>
    </row>
    <row r="121" spans="1:38" s="12" customFormat="1" ht="26.25" hidden="1" customHeight="1" x14ac:dyDescent="0.2">
      <c r="A121" s="45" t="s">
        <v>317</v>
      </c>
      <c r="B121" s="45" t="s">
        <v>337</v>
      </c>
      <c r="C121" s="54" t="s">
        <v>338</v>
      </c>
      <c r="D121" s="57"/>
      <c r="E121" s="48" t="s">
        <v>113</v>
      </c>
      <c r="F121" s="48">
        <v>1.5722391447753572</v>
      </c>
      <c r="G121" s="48" t="s">
        <v>113</v>
      </c>
      <c r="H121" s="48" t="s">
        <v>113</v>
      </c>
      <c r="I121" s="48" t="s">
        <v>113</v>
      </c>
      <c r="J121" s="48" t="s">
        <v>113</v>
      </c>
      <c r="K121" s="48" t="s">
        <v>113</v>
      </c>
      <c r="L121" s="48" t="s">
        <v>72</v>
      </c>
      <c r="M121" s="48" t="s">
        <v>113</v>
      </c>
      <c r="N121" s="48" t="s">
        <v>113</v>
      </c>
      <c r="O121" s="48" t="s">
        <v>113</v>
      </c>
      <c r="P121" s="48" t="s">
        <v>113</v>
      </c>
      <c r="Q121" s="48" t="s">
        <v>72</v>
      </c>
      <c r="R121" s="48" t="s">
        <v>72</v>
      </c>
      <c r="S121" s="48" t="s">
        <v>72</v>
      </c>
      <c r="T121" s="48" t="s">
        <v>72</v>
      </c>
      <c r="U121" s="48" t="s">
        <v>72</v>
      </c>
      <c r="V121" s="48" t="s">
        <v>72</v>
      </c>
      <c r="W121" s="48" t="s">
        <v>113</v>
      </c>
      <c r="X121" s="48" t="s">
        <v>113</v>
      </c>
      <c r="Y121" s="48" t="s">
        <v>113</v>
      </c>
      <c r="Z121" s="48" t="s">
        <v>113</v>
      </c>
      <c r="AA121" s="48" t="s">
        <v>113</v>
      </c>
      <c r="AB121" s="48" t="s">
        <v>113</v>
      </c>
      <c r="AC121" s="48" t="s">
        <v>113</v>
      </c>
      <c r="AD121" s="48" t="s">
        <v>113</v>
      </c>
      <c r="AE121" s="49"/>
      <c r="AF121" s="50"/>
      <c r="AG121" s="50"/>
      <c r="AH121" s="50"/>
      <c r="AI121" s="50"/>
      <c r="AJ121" s="50"/>
      <c r="AK121" s="50"/>
      <c r="AL121" s="51" t="s">
        <v>160</v>
      </c>
    </row>
    <row r="122" spans="1:38" s="12" customFormat="1" ht="26.25" hidden="1" customHeight="1" x14ac:dyDescent="0.2">
      <c r="A122" s="45" t="s">
        <v>317</v>
      </c>
      <c r="B122" s="64" t="s">
        <v>339</v>
      </c>
      <c r="C122" s="65" t="s">
        <v>340</v>
      </c>
      <c r="D122" s="47"/>
      <c r="E122" s="48" t="s">
        <v>113</v>
      </c>
      <c r="F122" s="48" t="s">
        <v>113</v>
      </c>
      <c r="G122" s="48" t="s">
        <v>113</v>
      </c>
      <c r="H122" s="48" t="s">
        <v>113</v>
      </c>
      <c r="I122" s="48" t="s">
        <v>113</v>
      </c>
      <c r="J122" s="48" t="s">
        <v>113</v>
      </c>
      <c r="K122" s="48" t="s">
        <v>113</v>
      </c>
      <c r="L122" s="48" t="s">
        <v>72</v>
      </c>
      <c r="M122" s="48" t="s">
        <v>113</v>
      </c>
      <c r="N122" s="48" t="s">
        <v>113</v>
      </c>
      <c r="O122" s="48" t="s">
        <v>113</v>
      </c>
      <c r="P122" s="48" t="s">
        <v>113</v>
      </c>
      <c r="Q122" s="48" t="s">
        <v>72</v>
      </c>
      <c r="R122" s="48" t="s">
        <v>72</v>
      </c>
      <c r="S122" s="48" t="s">
        <v>72</v>
      </c>
      <c r="T122" s="48" t="s">
        <v>72</v>
      </c>
      <c r="U122" s="48" t="s">
        <v>72</v>
      </c>
      <c r="V122" s="48" t="s">
        <v>72</v>
      </c>
      <c r="W122" s="48" t="s">
        <v>113</v>
      </c>
      <c r="X122" s="48" t="s">
        <v>113</v>
      </c>
      <c r="Y122" s="48" t="s">
        <v>113</v>
      </c>
      <c r="Z122" s="48" t="s">
        <v>113</v>
      </c>
      <c r="AA122" s="48" t="s">
        <v>113</v>
      </c>
      <c r="AB122" s="48" t="s">
        <v>113</v>
      </c>
      <c r="AC122" s="48">
        <v>1.5072671799999999</v>
      </c>
      <c r="AD122" s="48" t="s">
        <v>113</v>
      </c>
      <c r="AE122" s="49"/>
      <c r="AF122" s="50"/>
      <c r="AG122" s="50"/>
      <c r="AH122" s="50"/>
      <c r="AI122" s="50"/>
      <c r="AJ122" s="50"/>
      <c r="AK122" s="50"/>
      <c r="AL122" s="51" t="s">
        <v>160</v>
      </c>
    </row>
    <row r="123" spans="1:38" s="12" customFormat="1" ht="26.25" hidden="1" customHeight="1" x14ac:dyDescent="0.2">
      <c r="A123" s="45" t="s">
        <v>317</v>
      </c>
      <c r="B123" s="45" t="s">
        <v>341</v>
      </c>
      <c r="C123" s="46" t="s">
        <v>342</v>
      </c>
      <c r="D123" s="47"/>
      <c r="E123" s="48">
        <v>2.7422371332900628E-3</v>
      </c>
      <c r="F123" s="48">
        <v>3.6013232731799461E-3</v>
      </c>
      <c r="G123" s="48">
        <v>4.6445591968391324E-4</v>
      </c>
      <c r="H123" s="48">
        <v>2.7485940454062647E-3</v>
      </c>
      <c r="I123" s="48">
        <v>6.7251758010427225E-3</v>
      </c>
      <c r="J123" s="48">
        <v>7.068750056718507E-3</v>
      </c>
      <c r="K123" s="48">
        <v>7.1832748086104337E-3</v>
      </c>
      <c r="L123" s="48" t="s">
        <v>72</v>
      </c>
      <c r="M123" s="48">
        <v>8.5041436693973821E-2</v>
      </c>
      <c r="N123" s="48">
        <v>9.7204581700777566E-5</v>
      </c>
      <c r="O123" s="48">
        <v>8.347492730078034E-4</v>
      </c>
      <c r="P123" s="48">
        <v>1.4843619027336905E-4</v>
      </c>
      <c r="Q123" s="48" t="s">
        <v>72</v>
      </c>
      <c r="R123" s="48" t="s">
        <v>72</v>
      </c>
      <c r="S123" s="48" t="s">
        <v>72</v>
      </c>
      <c r="T123" s="48" t="s">
        <v>72</v>
      </c>
      <c r="U123" s="48" t="s">
        <v>72</v>
      </c>
      <c r="V123" s="48" t="s">
        <v>72</v>
      </c>
      <c r="W123" s="48">
        <v>1.2500000000000001E-2</v>
      </c>
      <c r="X123" s="48">
        <v>5.5230088352333623E-4</v>
      </c>
      <c r="Y123" s="48">
        <v>1.6081524271249939E-3</v>
      </c>
      <c r="Z123" s="48">
        <v>5.7194164557965036E-4</v>
      </c>
      <c r="AA123" s="48">
        <v>3.7452722157818325E-4</v>
      </c>
      <c r="AB123" s="48">
        <v>3.1069221778061637E-3</v>
      </c>
      <c r="AC123" s="48">
        <v>2.5000000000000001E-3</v>
      </c>
      <c r="AD123" s="48" t="s">
        <v>113</v>
      </c>
      <c r="AE123" s="49"/>
      <c r="AF123" s="50"/>
      <c r="AG123" s="50"/>
      <c r="AH123" s="50"/>
      <c r="AI123" s="50"/>
      <c r="AJ123" s="50"/>
      <c r="AK123" s="50"/>
      <c r="AL123" s="51" t="s">
        <v>343</v>
      </c>
    </row>
    <row r="124" spans="1:38" s="12" customFormat="1" ht="26.25" hidden="1" customHeight="1" x14ac:dyDescent="0.2">
      <c r="A124" s="45" t="s">
        <v>317</v>
      </c>
      <c r="B124" s="66" t="s">
        <v>344</v>
      </c>
      <c r="C124" s="46" t="s">
        <v>345</v>
      </c>
      <c r="D124" s="47"/>
      <c r="E124" s="48" t="s">
        <v>146</v>
      </c>
      <c r="F124" s="48" t="s">
        <v>146</v>
      </c>
      <c r="G124" s="48" t="s">
        <v>146</v>
      </c>
      <c r="H124" s="48" t="s">
        <v>146</v>
      </c>
      <c r="I124" s="48" t="s">
        <v>146</v>
      </c>
      <c r="J124" s="48" t="s">
        <v>146</v>
      </c>
      <c r="K124" s="48" t="s">
        <v>146</v>
      </c>
      <c r="L124" s="48" t="s">
        <v>72</v>
      </c>
      <c r="M124" s="48" t="s">
        <v>146</v>
      </c>
      <c r="N124" s="48" t="s">
        <v>146</v>
      </c>
      <c r="O124" s="48" t="s">
        <v>146</v>
      </c>
      <c r="P124" s="48" t="s">
        <v>146</v>
      </c>
      <c r="Q124" s="48" t="s">
        <v>72</v>
      </c>
      <c r="R124" s="48" t="s">
        <v>72</v>
      </c>
      <c r="S124" s="48" t="s">
        <v>72</v>
      </c>
      <c r="T124" s="48" t="s">
        <v>72</v>
      </c>
      <c r="U124" s="48" t="s">
        <v>72</v>
      </c>
      <c r="V124" s="48" t="s">
        <v>72</v>
      </c>
      <c r="W124" s="48" t="s">
        <v>146</v>
      </c>
      <c r="X124" s="48" t="s">
        <v>146</v>
      </c>
      <c r="Y124" s="48" t="s">
        <v>146</v>
      </c>
      <c r="Z124" s="48" t="s">
        <v>146</v>
      </c>
      <c r="AA124" s="48" t="s">
        <v>146</v>
      </c>
      <c r="AB124" s="48" t="s">
        <v>146</v>
      </c>
      <c r="AC124" s="48" t="s">
        <v>146</v>
      </c>
      <c r="AD124" s="48" t="s">
        <v>146</v>
      </c>
      <c r="AE124" s="49"/>
      <c r="AF124" s="50"/>
      <c r="AG124" s="50"/>
      <c r="AH124" s="50"/>
      <c r="AI124" s="50"/>
      <c r="AJ124" s="50"/>
      <c r="AK124" s="50"/>
      <c r="AL124" s="51" t="s">
        <v>160</v>
      </c>
    </row>
    <row r="125" spans="1:38" s="12" customFormat="1" ht="26.25" hidden="1" customHeight="1" x14ac:dyDescent="0.2">
      <c r="A125" s="45" t="s">
        <v>346</v>
      </c>
      <c r="B125" s="45" t="s">
        <v>347</v>
      </c>
      <c r="C125" s="46" t="s">
        <v>348</v>
      </c>
      <c r="D125" s="47"/>
      <c r="E125" s="48" t="s">
        <v>76</v>
      </c>
      <c r="F125" s="48">
        <v>3.8535642871373579E-2</v>
      </c>
      <c r="G125" s="48" t="s">
        <v>76</v>
      </c>
      <c r="H125" s="48">
        <v>1.2845214290457859E-3</v>
      </c>
      <c r="I125" s="48">
        <v>7.521354857298844E-2</v>
      </c>
      <c r="J125" s="48">
        <v>0.23898498498191498</v>
      </c>
      <c r="K125" s="48">
        <v>0.50514389719019992</v>
      </c>
      <c r="L125" s="48" t="s">
        <v>72</v>
      </c>
      <c r="M125" s="48">
        <v>2.9094988981143377</v>
      </c>
      <c r="N125" s="48">
        <v>3.8535642871373585E-4</v>
      </c>
      <c r="O125" s="48">
        <v>3.8535642871373585E-4</v>
      </c>
      <c r="P125" s="48">
        <v>2.5690428580915716E-6</v>
      </c>
      <c r="Q125" s="48" t="s">
        <v>72</v>
      </c>
      <c r="R125" s="48" t="s">
        <v>72</v>
      </c>
      <c r="S125" s="48" t="s">
        <v>72</v>
      </c>
      <c r="T125" s="48" t="s">
        <v>72</v>
      </c>
      <c r="U125" s="48" t="s">
        <v>72</v>
      </c>
      <c r="V125" s="48" t="s">
        <v>72</v>
      </c>
      <c r="W125" s="48" t="s">
        <v>113</v>
      </c>
      <c r="X125" s="48" t="s">
        <v>113</v>
      </c>
      <c r="Y125" s="48" t="s">
        <v>113</v>
      </c>
      <c r="Z125" s="48" t="s">
        <v>113</v>
      </c>
      <c r="AA125" s="48" t="s">
        <v>113</v>
      </c>
      <c r="AB125" s="48" t="s">
        <v>113</v>
      </c>
      <c r="AC125" s="48" t="s">
        <v>113</v>
      </c>
      <c r="AD125" s="48" t="s">
        <v>113</v>
      </c>
      <c r="AE125" s="49"/>
      <c r="AF125" s="50"/>
      <c r="AG125" s="50"/>
      <c r="AH125" s="50"/>
      <c r="AI125" s="50"/>
      <c r="AJ125" s="50"/>
      <c r="AK125" s="50">
        <v>163.66292399999998</v>
      </c>
      <c r="AL125" s="51" t="s">
        <v>349</v>
      </c>
    </row>
    <row r="126" spans="1:38" s="12" customFormat="1" ht="26.25" hidden="1" customHeight="1" x14ac:dyDescent="0.2">
      <c r="A126" s="45" t="s">
        <v>346</v>
      </c>
      <c r="B126" s="45" t="s">
        <v>350</v>
      </c>
      <c r="C126" s="46" t="s">
        <v>351</v>
      </c>
      <c r="D126" s="47"/>
      <c r="E126" s="48" t="s">
        <v>113</v>
      </c>
      <c r="F126" s="48" t="s">
        <v>113</v>
      </c>
      <c r="G126" s="48" t="s">
        <v>113</v>
      </c>
      <c r="H126" s="48">
        <v>0.99376386130181138</v>
      </c>
      <c r="I126" s="48" t="s">
        <v>113</v>
      </c>
      <c r="J126" s="48" t="s">
        <v>113</v>
      </c>
      <c r="K126" s="48" t="s">
        <v>113</v>
      </c>
      <c r="L126" s="48" t="s">
        <v>72</v>
      </c>
      <c r="M126" s="48" t="s">
        <v>113</v>
      </c>
      <c r="N126" s="48" t="s">
        <v>113</v>
      </c>
      <c r="O126" s="48" t="s">
        <v>113</v>
      </c>
      <c r="P126" s="48" t="s">
        <v>113</v>
      </c>
      <c r="Q126" s="48" t="s">
        <v>72</v>
      </c>
      <c r="R126" s="48" t="s">
        <v>72</v>
      </c>
      <c r="S126" s="48" t="s">
        <v>72</v>
      </c>
      <c r="T126" s="48" t="s">
        <v>72</v>
      </c>
      <c r="U126" s="48" t="s">
        <v>72</v>
      </c>
      <c r="V126" s="48" t="s">
        <v>72</v>
      </c>
      <c r="W126" s="48" t="s">
        <v>113</v>
      </c>
      <c r="X126" s="48" t="s">
        <v>113</v>
      </c>
      <c r="Y126" s="48" t="s">
        <v>113</v>
      </c>
      <c r="Z126" s="48" t="s">
        <v>113</v>
      </c>
      <c r="AA126" s="48" t="s">
        <v>113</v>
      </c>
      <c r="AB126" s="48" t="s">
        <v>113</v>
      </c>
      <c r="AC126" s="48" t="s">
        <v>113</v>
      </c>
      <c r="AD126" s="48" t="s">
        <v>113</v>
      </c>
      <c r="AE126" s="49"/>
      <c r="AF126" s="50"/>
      <c r="AG126" s="50"/>
      <c r="AH126" s="50"/>
      <c r="AI126" s="50"/>
      <c r="AJ126" s="50"/>
      <c r="AK126" s="50">
        <v>1018.0232489163559</v>
      </c>
      <c r="AL126" s="51" t="s">
        <v>352</v>
      </c>
    </row>
    <row r="127" spans="1:38" s="12" customFormat="1" ht="26.25" hidden="1" customHeight="1" x14ac:dyDescent="0.2">
      <c r="A127" s="45" t="s">
        <v>346</v>
      </c>
      <c r="B127" s="45" t="s">
        <v>353</v>
      </c>
      <c r="C127" s="46" t="s">
        <v>354</v>
      </c>
      <c r="D127" s="47"/>
      <c r="E127" s="48" t="s">
        <v>113</v>
      </c>
      <c r="F127" s="48" t="s">
        <v>113</v>
      </c>
      <c r="G127" s="48" t="s">
        <v>113</v>
      </c>
      <c r="H127" s="48">
        <v>0.19174075739077145</v>
      </c>
      <c r="I127" s="48" t="s">
        <v>113</v>
      </c>
      <c r="J127" s="48" t="s">
        <v>113</v>
      </c>
      <c r="K127" s="48" t="s">
        <v>113</v>
      </c>
      <c r="L127" s="48" t="s">
        <v>72</v>
      </c>
      <c r="M127" s="48" t="s">
        <v>113</v>
      </c>
      <c r="N127" s="48" t="s">
        <v>113</v>
      </c>
      <c r="O127" s="48" t="s">
        <v>113</v>
      </c>
      <c r="P127" s="48" t="s">
        <v>113</v>
      </c>
      <c r="Q127" s="48" t="s">
        <v>72</v>
      </c>
      <c r="R127" s="48" t="s">
        <v>72</v>
      </c>
      <c r="S127" s="48" t="s">
        <v>72</v>
      </c>
      <c r="T127" s="48" t="s">
        <v>72</v>
      </c>
      <c r="U127" s="48" t="s">
        <v>72</v>
      </c>
      <c r="V127" s="48" t="s">
        <v>72</v>
      </c>
      <c r="W127" s="48" t="s">
        <v>113</v>
      </c>
      <c r="X127" s="48" t="s">
        <v>113</v>
      </c>
      <c r="Y127" s="48" t="s">
        <v>113</v>
      </c>
      <c r="Z127" s="48" t="s">
        <v>113</v>
      </c>
      <c r="AA127" s="48" t="s">
        <v>113</v>
      </c>
      <c r="AB127" s="48" t="s">
        <v>113</v>
      </c>
      <c r="AC127" s="48" t="s">
        <v>113</v>
      </c>
      <c r="AD127" s="48" t="s">
        <v>113</v>
      </c>
      <c r="AE127" s="49"/>
      <c r="AF127" s="50"/>
      <c r="AG127" s="50"/>
      <c r="AH127" s="50"/>
      <c r="AI127" s="50"/>
      <c r="AJ127" s="50"/>
      <c r="AK127" s="50"/>
      <c r="AL127" s="51" t="s">
        <v>355</v>
      </c>
    </row>
    <row r="128" spans="1:38" s="12" customFormat="1" ht="26.25" hidden="1" customHeight="1" x14ac:dyDescent="0.2">
      <c r="A128" s="45" t="s">
        <v>346</v>
      </c>
      <c r="B128" s="52" t="s">
        <v>356</v>
      </c>
      <c r="C128" s="54" t="s">
        <v>357</v>
      </c>
      <c r="D128" s="47"/>
      <c r="E128" s="48" t="s">
        <v>146</v>
      </c>
      <c r="F128" s="48" t="s">
        <v>146</v>
      </c>
      <c r="G128" s="48" t="s">
        <v>146</v>
      </c>
      <c r="H128" s="48" t="s">
        <v>146</v>
      </c>
      <c r="I128" s="48" t="s">
        <v>146</v>
      </c>
      <c r="J128" s="48" t="s">
        <v>146</v>
      </c>
      <c r="K128" s="48" t="s">
        <v>146</v>
      </c>
      <c r="L128" s="48" t="s">
        <v>72</v>
      </c>
      <c r="M128" s="48" t="s">
        <v>146</v>
      </c>
      <c r="N128" s="48" t="s">
        <v>146</v>
      </c>
      <c r="O128" s="48" t="s">
        <v>146</v>
      </c>
      <c r="P128" s="48" t="s">
        <v>146</v>
      </c>
      <c r="Q128" s="48" t="s">
        <v>72</v>
      </c>
      <c r="R128" s="48" t="s">
        <v>72</v>
      </c>
      <c r="S128" s="48" t="s">
        <v>72</v>
      </c>
      <c r="T128" s="48" t="s">
        <v>72</v>
      </c>
      <c r="U128" s="48" t="s">
        <v>72</v>
      </c>
      <c r="V128" s="48" t="s">
        <v>72</v>
      </c>
      <c r="W128" s="48" t="s">
        <v>146</v>
      </c>
      <c r="X128" s="48" t="s">
        <v>146</v>
      </c>
      <c r="Y128" s="48" t="s">
        <v>146</v>
      </c>
      <c r="Z128" s="48" t="s">
        <v>146</v>
      </c>
      <c r="AA128" s="48" t="s">
        <v>146</v>
      </c>
      <c r="AB128" s="48" t="s">
        <v>146</v>
      </c>
      <c r="AC128" s="48" t="s">
        <v>146</v>
      </c>
      <c r="AD128" s="48" t="s">
        <v>113</v>
      </c>
      <c r="AE128" s="49"/>
      <c r="AF128" s="50"/>
      <c r="AG128" s="50"/>
      <c r="AH128" s="50"/>
      <c r="AI128" s="50"/>
      <c r="AJ128" s="50"/>
      <c r="AK128" s="50" t="s">
        <v>146</v>
      </c>
      <c r="AL128" s="51" t="s">
        <v>358</v>
      </c>
    </row>
    <row r="129" spans="1:38" s="12" customFormat="1" ht="26.25" hidden="1" customHeight="1" x14ac:dyDescent="0.2">
      <c r="A129" s="45" t="s">
        <v>346</v>
      </c>
      <c r="B129" s="52" t="s">
        <v>359</v>
      </c>
      <c r="C129" s="54" t="s">
        <v>360</v>
      </c>
      <c r="D129" s="47"/>
      <c r="E129" s="48">
        <v>4.0300000000000006E-3</v>
      </c>
      <c r="F129" s="48">
        <v>2.0150000000000002E-4</v>
      </c>
      <c r="G129" s="48">
        <v>9.0675000000000009E-3</v>
      </c>
      <c r="H129" s="48">
        <v>5.5000000000000002E-5</v>
      </c>
      <c r="I129" s="48">
        <v>1.9999999999999999E-6</v>
      </c>
      <c r="J129" s="48">
        <v>3.4999999999999999E-6</v>
      </c>
      <c r="K129" s="48">
        <v>5.0000000000000004E-6</v>
      </c>
      <c r="L129" s="48" t="s">
        <v>72</v>
      </c>
      <c r="M129" s="48">
        <v>3.0225E-4</v>
      </c>
      <c r="N129" s="48">
        <v>3.0000000000000001E-5</v>
      </c>
      <c r="O129" s="48">
        <v>6.4999999999999996E-6</v>
      </c>
      <c r="P129" s="48">
        <v>1.5E-5</v>
      </c>
      <c r="Q129" s="48" t="s">
        <v>72</v>
      </c>
      <c r="R129" s="48" t="s">
        <v>72</v>
      </c>
      <c r="S129" s="48" t="s">
        <v>72</v>
      </c>
      <c r="T129" s="48" t="s">
        <v>72</v>
      </c>
      <c r="U129" s="48" t="s">
        <v>72</v>
      </c>
      <c r="V129" s="48" t="s">
        <v>72</v>
      </c>
      <c r="W129" s="48">
        <v>1.85E-4</v>
      </c>
      <c r="X129" s="48">
        <v>5.9471999999999991E-7</v>
      </c>
      <c r="Y129" s="48">
        <v>1.2700799999999998E-6</v>
      </c>
      <c r="Z129" s="48">
        <v>6.7199999999999998E-7</v>
      </c>
      <c r="AA129" s="48">
        <v>8.2320000000000001E-7</v>
      </c>
      <c r="AB129" s="48">
        <v>3.36E-6</v>
      </c>
      <c r="AC129" s="48">
        <v>1.85E-4</v>
      </c>
      <c r="AD129" s="48" t="s">
        <v>113</v>
      </c>
      <c r="AE129" s="49"/>
      <c r="AF129" s="50"/>
      <c r="AG129" s="50"/>
      <c r="AH129" s="50"/>
      <c r="AI129" s="50"/>
      <c r="AJ129" s="50"/>
      <c r="AK129" s="50">
        <v>0.5</v>
      </c>
      <c r="AL129" s="51" t="s">
        <v>358</v>
      </c>
    </row>
    <row r="130" spans="1:38" s="12" customFormat="1" ht="26.25" hidden="1" customHeight="1" x14ac:dyDescent="0.2">
      <c r="A130" s="45" t="s">
        <v>346</v>
      </c>
      <c r="B130" s="52" t="s">
        <v>361</v>
      </c>
      <c r="C130" s="54" t="s">
        <v>362</v>
      </c>
      <c r="D130" s="47"/>
      <c r="E130" s="48" t="s">
        <v>146</v>
      </c>
      <c r="F130" s="48" t="s">
        <v>146</v>
      </c>
      <c r="G130" s="48" t="s">
        <v>146</v>
      </c>
      <c r="H130" s="48" t="s">
        <v>146</v>
      </c>
      <c r="I130" s="48" t="s">
        <v>146</v>
      </c>
      <c r="J130" s="48" t="s">
        <v>146</v>
      </c>
      <c r="K130" s="48" t="s">
        <v>146</v>
      </c>
      <c r="L130" s="48" t="s">
        <v>72</v>
      </c>
      <c r="M130" s="48" t="s">
        <v>146</v>
      </c>
      <c r="N130" s="48" t="s">
        <v>146</v>
      </c>
      <c r="O130" s="48" t="s">
        <v>146</v>
      </c>
      <c r="P130" s="48" t="s">
        <v>146</v>
      </c>
      <c r="Q130" s="48" t="s">
        <v>72</v>
      </c>
      <c r="R130" s="48" t="s">
        <v>72</v>
      </c>
      <c r="S130" s="48" t="s">
        <v>72</v>
      </c>
      <c r="T130" s="48" t="s">
        <v>72</v>
      </c>
      <c r="U130" s="48" t="s">
        <v>72</v>
      </c>
      <c r="V130" s="48" t="s">
        <v>72</v>
      </c>
      <c r="W130" s="48" t="s">
        <v>146</v>
      </c>
      <c r="X130" s="48" t="s">
        <v>146</v>
      </c>
      <c r="Y130" s="48" t="s">
        <v>146</v>
      </c>
      <c r="Z130" s="48" t="s">
        <v>146</v>
      </c>
      <c r="AA130" s="48" t="s">
        <v>146</v>
      </c>
      <c r="AB130" s="48" t="s">
        <v>146</v>
      </c>
      <c r="AC130" s="48" t="s">
        <v>146</v>
      </c>
      <c r="AD130" s="48" t="s">
        <v>146</v>
      </c>
      <c r="AE130" s="49"/>
      <c r="AF130" s="50"/>
      <c r="AG130" s="50"/>
      <c r="AH130" s="50"/>
      <c r="AI130" s="50"/>
      <c r="AJ130" s="50"/>
      <c r="AK130" s="50"/>
      <c r="AL130" s="51" t="s">
        <v>358</v>
      </c>
    </row>
    <row r="131" spans="1:38" s="12" customFormat="1" ht="26.25" hidden="1" customHeight="1" x14ac:dyDescent="0.2">
      <c r="A131" s="45" t="s">
        <v>346</v>
      </c>
      <c r="B131" s="52" t="s">
        <v>363</v>
      </c>
      <c r="C131" s="54" t="s">
        <v>364</v>
      </c>
      <c r="D131" s="47"/>
      <c r="E131" s="48">
        <v>3.5000000000000001E-3</v>
      </c>
      <c r="F131" s="48">
        <v>1.65E-4</v>
      </c>
      <c r="G131" s="48">
        <v>3.5E-4</v>
      </c>
      <c r="H131" s="48">
        <v>1.0000000000000001E-7</v>
      </c>
      <c r="I131" s="48">
        <v>1.9999999999999999E-6</v>
      </c>
      <c r="J131" s="48">
        <v>3.4999999999999999E-6</v>
      </c>
      <c r="K131" s="48">
        <v>5.0000000000000004E-6</v>
      </c>
      <c r="L131" s="48" t="s">
        <v>72</v>
      </c>
      <c r="M131" s="48">
        <v>4.2000000000000002E-4</v>
      </c>
      <c r="N131" s="48">
        <v>1.25E-3</v>
      </c>
      <c r="O131" s="48">
        <v>1E-4</v>
      </c>
      <c r="P131" s="48">
        <v>1.15E-4</v>
      </c>
      <c r="Q131" s="48" t="s">
        <v>72</v>
      </c>
      <c r="R131" s="48" t="s">
        <v>72</v>
      </c>
      <c r="S131" s="48" t="s">
        <v>72</v>
      </c>
      <c r="T131" s="48" t="s">
        <v>72</v>
      </c>
      <c r="U131" s="48" t="s">
        <v>72</v>
      </c>
      <c r="V131" s="48" t="s">
        <v>72</v>
      </c>
      <c r="W131" s="48">
        <v>1.55E-4</v>
      </c>
      <c r="X131" s="48" t="s">
        <v>113</v>
      </c>
      <c r="Y131" s="48" t="s">
        <v>113</v>
      </c>
      <c r="Z131" s="48" t="s">
        <v>113</v>
      </c>
      <c r="AA131" s="48" t="s">
        <v>113</v>
      </c>
      <c r="AB131" s="48" t="s">
        <v>113</v>
      </c>
      <c r="AC131" s="48">
        <v>3.1000000000000001E-5</v>
      </c>
      <c r="AD131" s="48" t="s">
        <v>113</v>
      </c>
      <c r="AE131" s="49"/>
      <c r="AF131" s="50"/>
      <c r="AG131" s="50"/>
      <c r="AH131" s="50"/>
      <c r="AI131" s="50"/>
      <c r="AJ131" s="50"/>
      <c r="AK131" s="50">
        <v>0.5</v>
      </c>
      <c r="AL131" s="51" t="s">
        <v>358</v>
      </c>
    </row>
    <row r="132" spans="1:38" s="12" customFormat="1" ht="26.25" hidden="1" customHeight="1" x14ac:dyDescent="0.2">
      <c r="A132" s="45" t="s">
        <v>346</v>
      </c>
      <c r="B132" s="52" t="s">
        <v>365</v>
      </c>
      <c r="C132" s="54" t="s">
        <v>366</v>
      </c>
      <c r="D132" s="47"/>
      <c r="E132" s="48" t="s">
        <v>146</v>
      </c>
      <c r="F132" s="48" t="s">
        <v>146</v>
      </c>
      <c r="G132" s="48" t="s">
        <v>146</v>
      </c>
      <c r="H132" s="48" t="s">
        <v>146</v>
      </c>
      <c r="I132" s="48" t="s">
        <v>146</v>
      </c>
      <c r="J132" s="48" t="s">
        <v>146</v>
      </c>
      <c r="K132" s="48" t="s">
        <v>146</v>
      </c>
      <c r="L132" s="48" t="s">
        <v>72</v>
      </c>
      <c r="M132" s="48" t="s">
        <v>146</v>
      </c>
      <c r="N132" s="48" t="s">
        <v>146</v>
      </c>
      <c r="O132" s="48" t="s">
        <v>146</v>
      </c>
      <c r="P132" s="48" t="s">
        <v>146</v>
      </c>
      <c r="Q132" s="48" t="s">
        <v>72</v>
      </c>
      <c r="R132" s="48" t="s">
        <v>72</v>
      </c>
      <c r="S132" s="48" t="s">
        <v>72</v>
      </c>
      <c r="T132" s="48" t="s">
        <v>72</v>
      </c>
      <c r="U132" s="48" t="s">
        <v>72</v>
      </c>
      <c r="V132" s="48" t="s">
        <v>72</v>
      </c>
      <c r="W132" s="48" t="s">
        <v>146</v>
      </c>
      <c r="X132" s="48" t="s">
        <v>146</v>
      </c>
      <c r="Y132" s="48" t="s">
        <v>146</v>
      </c>
      <c r="Z132" s="48" t="s">
        <v>146</v>
      </c>
      <c r="AA132" s="48" t="s">
        <v>146</v>
      </c>
      <c r="AB132" s="48" t="s">
        <v>146</v>
      </c>
      <c r="AC132" s="48" t="s">
        <v>146</v>
      </c>
      <c r="AD132" s="48" t="s">
        <v>146</v>
      </c>
      <c r="AE132" s="49"/>
      <c r="AF132" s="50"/>
      <c r="AG132" s="50"/>
      <c r="AH132" s="50"/>
      <c r="AI132" s="50"/>
      <c r="AJ132" s="50"/>
      <c r="AK132" s="50"/>
      <c r="AL132" s="51" t="s">
        <v>367</v>
      </c>
    </row>
    <row r="133" spans="1:38" s="12" customFormat="1" ht="26.25" hidden="1" customHeight="1" x14ac:dyDescent="0.2">
      <c r="A133" s="45" t="s">
        <v>346</v>
      </c>
      <c r="B133" s="52" t="s">
        <v>368</v>
      </c>
      <c r="C133" s="54" t="s">
        <v>369</v>
      </c>
      <c r="D133" s="47"/>
      <c r="E133" s="48">
        <v>1.1364526760064638E-2</v>
      </c>
      <c r="F133" s="48">
        <v>1.212216187740228E-3</v>
      </c>
      <c r="G133" s="48">
        <v>4.2806384129576791E-3</v>
      </c>
      <c r="H133" s="48" t="s">
        <v>113</v>
      </c>
      <c r="I133" s="48">
        <v>4.4245890852518316E-4</v>
      </c>
      <c r="J133" s="48">
        <v>4.9776627209083117E-4</v>
      </c>
      <c r="K133" s="48">
        <v>5.5307363565647891E-4</v>
      </c>
      <c r="L133" s="48" t="s">
        <v>72</v>
      </c>
      <c r="M133" s="48">
        <v>1.6289155022759315E-2</v>
      </c>
      <c r="N133" s="48">
        <v>7.5763511733764244E-7</v>
      </c>
      <c r="O133" s="48">
        <v>1.9054523201041709E-4</v>
      </c>
      <c r="P133" s="48">
        <v>3.1881285737567995E-2</v>
      </c>
      <c r="Q133" s="48" t="s">
        <v>72</v>
      </c>
      <c r="R133" s="48" t="s">
        <v>72</v>
      </c>
      <c r="S133" s="48" t="s">
        <v>72</v>
      </c>
      <c r="T133" s="48" t="s">
        <v>72</v>
      </c>
      <c r="U133" s="48" t="s">
        <v>72</v>
      </c>
      <c r="V133" s="48" t="s">
        <v>72</v>
      </c>
      <c r="W133" s="48">
        <v>0.26423282352267619</v>
      </c>
      <c r="X133" s="48">
        <v>5.9095539152336116E-6</v>
      </c>
      <c r="Y133" s="48">
        <v>3.2275255998583567E-6</v>
      </c>
      <c r="Z133" s="48">
        <v>2.879013445883041E-6</v>
      </c>
      <c r="AA133" s="48">
        <v>3.1366093857778399E-6</v>
      </c>
      <c r="AB133" s="48">
        <v>1.5152702346752849E-5</v>
      </c>
      <c r="AC133" s="48">
        <v>6.2883714739024335E-2</v>
      </c>
      <c r="AD133" s="48">
        <v>1.5531519905421672E-2</v>
      </c>
      <c r="AE133" s="49"/>
      <c r="AF133" s="50"/>
      <c r="AG133" s="50"/>
      <c r="AH133" s="50"/>
      <c r="AI133" s="50"/>
      <c r="AJ133" s="50"/>
      <c r="AK133" s="50">
        <v>37881.755866882122</v>
      </c>
      <c r="AL133" s="51" t="s">
        <v>370</v>
      </c>
    </row>
    <row r="134" spans="1:38" s="12" customFormat="1" ht="26.25" hidden="1" customHeight="1" x14ac:dyDescent="0.2">
      <c r="A134" s="45" t="s">
        <v>346</v>
      </c>
      <c r="B134" s="52" t="s">
        <v>371</v>
      </c>
      <c r="C134" s="46" t="s">
        <v>372</v>
      </c>
      <c r="D134" s="47"/>
      <c r="E134" s="48" t="s">
        <v>146</v>
      </c>
      <c r="F134" s="48" t="s">
        <v>146</v>
      </c>
      <c r="G134" s="48" t="s">
        <v>146</v>
      </c>
      <c r="H134" s="48" t="s">
        <v>146</v>
      </c>
      <c r="I134" s="48" t="s">
        <v>146</v>
      </c>
      <c r="J134" s="48" t="s">
        <v>146</v>
      </c>
      <c r="K134" s="48" t="s">
        <v>146</v>
      </c>
      <c r="L134" s="48" t="s">
        <v>72</v>
      </c>
      <c r="M134" s="48" t="s">
        <v>146</v>
      </c>
      <c r="N134" s="48" t="s">
        <v>146</v>
      </c>
      <c r="O134" s="48" t="s">
        <v>146</v>
      </c>
      <c r="P134" s="48" t="s">
        <v>146</v>
      </c>
      <c r="Q134" s="48" t="s">
        <v>72</v>
      </c>
      <c r="R134" s="48" t="s">
        <v>72</v>
      </c>
      <c r="S134" s="48" t="s">
        <v>72</v>
      </c>
      <c r="T134" s="48" t="s">
        <v>72</v>
      </c>
      <c r="U134" s="48" t="s">
        <v>72</v>
      </c>
      <c r="V134" s="48" t="s">
        <v>72</v>
      </c>
      <c r="W134" s="48" t="s">
        <v>146</v>
      </c>
      <c r="X134" s="48" t="s">
        <v>146</v>
      </c>
      <c r="Y134" s="48" t="s">
        <v>146</v>
      </c>
      <c r="Z134" s="48" t="s">
        <v>146</v>
      </c>
      <c r="AA134" s="48" t="s">
        <v>146</v>
      </c>
      <c r="AB134" s="48" t="s">
        <v>146</v>
      </c>
      <c r="AC134" s="48" t="s">
        <v>146</v>
      </c>
      <c r="AD134" s="48" t="s">
        <v>146</v>
      </c>
      <c r="AE134" s="49"/>
      <c r="AF134" s="50"/>
      <c r="AG134" s="50"/>
      <c r="AH134" s="50"/>
      <c r="AI134" s="50"/>
      <c r="AJ134" s="50"/>
      <c r="AK134" s="50"/>
      <c r="AL134" s="51" t="s">
        <v>160</v>
      </c>
    </row>
    <row r="135" spans="1:38" s="12" customFormat="1" ht="26.25" hidden="1" customHeight="1" x14ac:dyDescent="0.2">
      <c r="A135" s="45" t="s">
        <v>346</v>
      </c>
      <c r="B135" s="45" t="s">
        <v>373</v>
      </c>
      <c r="C135" s="46" t="s">
        <v>374</v>
      </c>
      <c r="D135" s="47"/>
      <c r="E135" s="48">
        <v>1.7168501774820006E-2</v>
      </c>
      <c r="F135" s="48">
        <v>3.4405815180000012E-3</v>
      </c>
      <c r="G135" s="48">
        <v>6.5371048842000025E-4</v>
      </c>
      <c r="H135" s="48">
        <v>6.5371048842000025E-3</v>
      </c>
      <c r="I135" s="48">
        <v>1.5861080797980005E-2</v>
      </c>
      <c r="J135" s="48">
        <v>1.6824443623020005E-2</v>
      </c>
      <c r="K135" s="48">
        <v>1.7134095959640005E-2</v>
      </c>
      <c r="L135" s="48" t="s">
        <v>72</v>
      </c>
      <c r="M135" s="48">
        <v>0.21634376585184006</v>
      </c>
      <c r="N135" s="48">
        <v>2.3051896170600003E-3</v>
      </c>
      <c r="O135" s="48">
        <v>2.4084070626000006E-4</v>
      </c>
      <c r="P135" s="48">
        <v>1.0459367814720001E-4</v>
      </c>
      <c r="Q135" s="48" t="s">
        <v>72</v>
      </c>
      <c r="R135" s="48" t="s">
        <v>72</v>
      </c>
      <c r="S135" s="48" t="s">
        <v>72</v>
      </c>
      <c r="T135" s="48" t="s">
        <v>72</v>
      </c>
      <c r="U135" s="48" t="s">
        <v>72</v>
      </c>
      <c r="V135" s="48" t="s">
        <v>72</v>
      </c>
      <c r="W135" s="48">
        <v>4.1286978216000011E-2</v>
      </c>
      <c r="X135" s="48">
        <v>9.6336282504000028E-3</v>
      </c>
      <c r="Y135" s="48">
        <v>2.1331605411600004E-2</v>
      </c>
      <c r="Z135" s="48">
        <v>5.1608722770000023E-3</v>
      </c>
      <c r="AA135" s="48" t="s">
        <v>99</v>
      </c>
      <c r="AB135" s="48">
        <v>3.6126105939000015E-2</v>
      </c>
      <c r="AC135" s="48">
        <v>8.2573956432000026E-3</v>
      </c>
      <c r="AD135" s="48" t="s">
        <v>113</v>
      </c>
      <c r="AE135" s="49"/>
      <c r="AF135" s="50"/>
      <c r="AG135" s="50"/>
      <c r="AH135" s="50"/>
      <c r="AI135" s="50"/>
      <c r="AJ135" s="50"/>
      <c r="AK135" s="50"/>
      <c r="AL135" s="51" t="s">
        <v>160</v>
      </c>
    </row>
    <row r="136" spans="1:38" s="12" customFormat="1" ht="26.25" hidden="1" customHeight="1" x14ac:dyDescent="0.2">
      <c r="A136" s="45" t="s">
        <v>346</v>
      </c>
      <c r="B136" s="45" t="s">
        <v>375</v>
      </c>
      <c r="C136" s="46" t="s">
        <v>376</v>
      </c>
      <c r="D136" s="47"/>
      <c r="E136" s="48" t="s">
        <v>113</v>
      </c>
      <c r="F136" s="48">
        <v>1.5724751762850001E-2</v>
      </c>
      <c r="G136" s="48" t="s">
        <v>113</v>
      </c>
      <c r="H136" s="48" t="s">
        <v>113</v>
      </c>
      <c r="I136" s="48" t="s">
        <v>113</v>
      </c>
      <c r="J136" s="48" t="s">
        <v>113</v>
      </c>
      <c r="K136" s="48" t="s">
        <v>113</v>
      </c>
      <c r="L136" s="48" t="s">
        <v>72</v>
      </c>
      <c r="M136" s="48" t="s">
        <v>113</v>
      </c>
      <c r="N136" s="48" t="s">
        <v>113</v>
      </c>
      <c r="O136" s="48" t="s">
        <v>113</v>
      </c>
      <c r="P136" s="48" t="s">
        <v>113</v>
      </c>
      <c r="Q136" s="48" t="s">
        <v>72</v>
      </c>
      <c r="R136" s="48" t="s">
        <v>72</v>
      </c>
      <c r="S136" s="48" t="s">
        <v>72</v>
      </c>
      <c r="T136" s="48" t="s">
        <v>72</v>
      </c>
      <c r="U136" s="48" t="s">
        <v>72</v>
      </c>
      <c r="V136" s="48" t="s">
        <v>72</v>
      </c>
      <c r="W136" s="48" t="s">
        <v>113</v>
      </c>
      <c r="X136" s="48" t="s">
        <v>113</v>
      </c>
      <c r="Y136" s="48" t="s">
        <v>113</v>
      </c>
      <c r="Z136" s="48" t="s">
        <v>113</v>
      </c>
      <c r="AA136" s="48" t="s">
        <v>113</v>
      </c>
      <c r="AB136" s="48" t="s">
        <v>113</v>
      </c>
      <c r="AC136" s="48" t="s">
        <v>113</v>
      </c>
      <c r="AD136" s="48" t="s">
        <v>113</v>
      </c>
      <c r="AE136" s="49"/>
      <c r="AF136" s="50"/>
      <c r="AG136" s="50"/>
      <c r="AH136" s="50"/>
      <c r="AI136" s="50"/>
      <c r="AJ136" s="50"/>
      <c r="AK136" s="50" t="s">
        <v>99</v>
      </c>
      <c r="AL136" s="51" t="s">
        <v>377</v>
      </c>
    </row>
    <row r="137" spans="1:38" s="12" customFormat="1" ht="26.25" hidden="1" customHeight="1" x14ac:dyDescent="0.2">
      <c r="A137" s="45" t="s">
        <v>346</v>
      </c>
      <c r="B137" s="45" t="s">
        <v>378</v>
      </c>
      <c r="C137" s="46" t="s">
        <v>379</v>
      </c>
      <c r="D137" s="47"/>
      <c r="E137" s="48" t="s">
        <v>113</v>
      </c>
      <c r="F137" s="48">
        <v>3.8325701167499998E-3</v>
      </c>
      <c r="G137" s="48" t="s">
        <v>113</v>
      </c>
      <c r="H137" s="48" t="s">
        <v>113</v>
      </c>
      <c r="I137" s="48" t="s">
        <v>113</v>
      </c>
      <c r="J137" s="48" t="s">
        <v>113</v>
      </c>
      <c r="K137" s="48" t="s">
        <v>113</v>
      </c>
      <c r="L137" s="48" t="s">
        <v>72</v>
      </c>
      <c r="M137" s="48" t="s">
        <v>113</v>
      </c>
      <c r="N137" s="48" t="s">
        <v>113</v>
      </c>
      <c r="O137" s="48" t="s">
        <v>113</v>
      </c>
      <c r="P137" s="48" t="s">
        <v>113</v>
      </c>
      <c r="Q137" s="48" t="s">
        <v>72</v>
      </c>
      <c r="R137" s="48" t="s">
        <v>72</v>
      </c>
      <c r="S137" s="48" t="s">
        <v>72</v>
      </c>
      <c r="T137" s="48" t="s">
        <v>72</v>
      </c>
      <c r="U137" s="48" t="s">
        <v>72</v>
      </c>
      <c r="V137" s="48" t="s">
        <v>72</v>
      </c>
      <c r="W137" s="48" t="s">
        <v>113</v>
      </c>
      <c r="X137" s="48" t="s">
        <v>113</v>
      </c>
      <c r="Y137" s="48" t="s">
        <v>113</v>
      </c>
      <c r="Z137" s="48" t="s">
        <v>113</v>
      </c>
      <c r="AA137" s="48" t="s">
        <v>113</v>
      </c>
      <c r="AB137" s="48" t="s">
        <v>113</v>
      </c>
      <c r="AC137" s="48" t="s">
        <v>113</v>
      </c>
      <c r="AD137" s="48" t="s">
        <v>113</v>
      </c>
      <c r="AE137" s="49"/>
      <c r="AF137" s="50"/>
      <c r="AG137" s="50"/>
      <c r="AH137" s="50"/>
      <c r="AI137" s="50"/>
      <c r="AJ137" s="50"/>
      <c r="AK137" s="50" t="s">
        <v>99</v>
      </c>
      <c r="AL137" s="51" t="s">
        <v>377</v>
      </c>
    </row>
    <row r="138" spans="1:38" s="12" customFormat="1" ht="26.25" hidden="1" customHeight="1" x14ac:dyDescent="0.2">
      <c r="A138" s="52" t="s">
        <v>346</v>
      </c>
      <c r="B138" s="52" t="s">
        <v>380</v>
      </c>
      <c r="C138" s="54" t="s">
        <v>381</v>
      </c>
      <c r="D138" s="57"/>
      <c r="E138" s="48" t="s">
        <v>146</v>
      </c>
      <c r="F138" s="48" t="s">
        <v>146</v>
      </c>
      <c r="G138" s="48" t="s">
        <v>146</v>
      </c>
      <c r="H138" s="48" t="s">
        <v>146</v>
      </c>
      <c r="I138" s="48" t="s">
        <v>146</v>
      </c>
      <c r="J138" s="48" t="s">
        <v>146</v>
      </c>
      <c r="K138" s="48" t="s">
        <v>146</v>
      </c>
      <c r="L138" s="48" t="s">
        <v>72</v>
      </c>
      <c r="M138" s="48" t="s">
        <v>146</v>
      </c>
      <c r="N138" s="48" t="s">
        <v>146</v>
      </c>
      <c r="O138" s="48" t="s">
        <v>146</v>
      </c>
      <c r="P138" s="48" t="s">
        <v>146</v>
      </c>
      <c r="Q138" s="48" t="s">
        <v>72</v>
      </c>
      <c r="R138" s="48" t="s">
        <v>72</v>
      </c>
      <c r="S138" s="48" t="s">
        <v>72</v>
      </c>
      <c r="T138" s="48" t="s">
        <v>72</v>
      </c>
      <c r="U138" s="48" t="s">
        <v>72</v>
      </c>
      <c r="V138" s="48" t="s">
        <v>72</v>
      </c>
      <c r="W138" s="48" t="s">
        <v>146</v>
      </c>
      <c r="X138" s="48" t="s">
        <v>146</v>
      </c>
      <c r="Y138" s="48" t="s">
        <v>146</v>
      </c>
      <c r="Z138" s="48" t="s">
        <v>146</v>
      </c>
      <c r="AA138" s="48" t="s">
        <v>146</v>
      </c>
      <c r="AB138" s="48" t="s">
        <v>146</v>
      </c>
      <c r="AC138" s="48" t="s">
        <v>146</v>
      </c>
      <c r="AD138" s="48" t="s">
        <v>146</v>
      </c>
      <c r="AE138" s="49"/>
      <c r="AF138" s="50"/>
      <c r="AG138" s="50"/>
      <c r="AH138" s="50"/>
      <c r="AI138" s="50"/>
      <c r="AJ138" s="50"/>
      <c r="AK138" s="50" t="s">
        <v>99</v>
      </c>
      <c r="AL138" s="51" t="s">
        <v>377</v>
      </c>
    </row>
    <row r="139" spans="1:38" s="12" customFormat="1" ht="26.25" hidden="1" customHeight="1" x14ac:dyDescent="0.2">
      <c r="A139" s="52" t="s">
        <v>346</v>
      </c>
      <c r="B139" s="52" t="s">
        <v>382</v>
      </c>
      <c r="C139" s="54" t="s">
        <v>383</v>
      </c>
      <c r="D139" s="57"/>
      <c r="E139" s="48" t="s">
        <v>99</v>
      </c>
      <c r="F139" s="48" t="s">
        <v>99</v>
      </c>
      <c r="G139" s="48" t="s">
        <v>99</v>
      </c>
      <c r="H139" s="48" t="s">
        <v>113</v>
      </c>
      <c r="I139" s="48">
        <v>0.20188908867988392</v>
      </c>
      <c r="J139" s="48">
        <v>0.20188908867988392</v>
      </c>
      <c r="K139" s="48">
        <v>0.20188908867988392</v>
      </c>
      <c r="L139" s="48" t="s">
        <v>72</v>
      </c>
      <c r="M139" s="48" t="s">
        <v>99</v>
      </c>
      <c r="N139" s="48">
        <v>5.812145872080047E-4</v>
      </c>
      <c r="O139" s="48">
        <v>1.1718623103518819E-3</v>
      </c>
      <c r="P139" s="48">
        <v>1.1718623103518819E-3</v>
      </c>
      <c r="Q139" s="48" t="s">
        <v>72</v>
      </c>
      <c r="R139" s="48" t="s">
        <v>72</v>
      </c>
      <c r="S139" s="48" t="s">
        <v>72</v>
      </c>
      <c r="T139" s="48" t="s">
        <v>72</v>
      </c>
      <c r="U139" s="48" t="s">
        <v>72</v>
      </c>
      <c r="V139" s="48" t="s">
        <v>72</v>
      </c>
      <c r="W139" s="48">
        <v>2.0581865461240887</v>
      </c>
      <c r="X139" s="48" t="s">
        <v>99</v>
      </c>
      <c r="Y139" s="48" t="s">
        <v>99</v>
      </c>
      <c r="Z139" s="48" t="s">
        <v>99</v>
      </c>
      <c r="AA139" s="48" t="s">
        <v>99</v>
      </c>
      <c r="AB139" s="48" t="s">
        <v>99</v>
      </c>
      <c r="AC139" s="48" t="s">
        <v>99</v>
      </c>
      <c r="AD139" s="48" t="s">
        <v>99</v>
      </c>
      <c r="AE139" s="49"/>
      <c r="AF139" s="50"/>
      <c r="AG139" s="50"/>
      <c r="AH139" s="50"/>
      <c r="AI139" s="50"/>
      <c r="AJ139" s="50"/>
      <c r="AK139" s="50"/>
      <c r="AL139" s="51" t="s">
        <v>160</v>
      </c>
    </row>
    <row r="140" spans="1:38" s="12" customFormat="1" ht="26.25" hidden="1" customHeight="1" x14ac:dyDescent="0.2">
      <c r="A140" s="45" t="s">
        <v>384</v>
      </c>
      <c r="B140" s="52" t="s">
        <v>385</v>
      </c>
      <c r="C140" s="46" t="s">
        <v>386</v>
      </c>
      <c r="D140" s="47"/>
      <c r="E140" s="48" t="s">
        <v>146</v>
      </c>
      <c r="F140" s="48" t="s">
        <v>146</v>
      </c>
      <c r="G140" s="48" t="s">
        <v>146</v>
      </c>
      <c r="H140" s="48" t="s">
        <v>146</v>
      </c>
      <c r="I140" s="48" t="s">
        <v>146</v>
      </c>
      <c r="J140" s="48" t="s">
        <v>146</v>
      </c>
      <c r="K140" s="48" t="s">
        <v>146</v>
      </c>
      <c r="L140" s="48" t="s">
        <v>72</v>
      </c>
      <c r="M140" s="48" t="s">
        <v>146</v>
      </c>
      <c r="N140" s="48" t="s">
        <v>146</v>
      </c>
      <c r="O140" s="48" t="s">
        <v>146</v>
      </c>
      <c r="P140" s="48" t="s">
        <v>146</v>
      </c>
      <c r="Q140" s="48" t="s">
        <v>72</v>
      </c>
      <c r="R140" s="48" t="s">
        <v>72</v>
      </c>
      <c r="S140" s="48" t="s">
        <v>72</v>
      </c>
      <c r="T140" s="48" t="s">
        <v>72</v>
      </c>
      <c r="U140" s="48" t="s">
        <v>72</v>
      </c>
      <c r="V140" s="48" t="s">
        <v>72</v>
      </c>
      <c r="W140" s="48" t="s">
        <v>146</v>
      </c>
      <c r="X140" s="48" t="s">
        <v>146</v>
      </c>
      <c r="Y140" s="48" t="s">
        <v>146</v>
      </c>
      <c r="Z140" s="48" t="s">
        <v>146</v>
      </c>
      <c r="AA140" s="48" t="s">
        <v>146</v>
      </c>
      <c r="AB140" s="48" t="s">
        <v>146</v>
      </c>
      <c r="AC140" s="48" t="s">
        <v>146</v>
      </c>
      <c r="AD140" s="48" t="s">
        <v>146</v>
      </c>
      <c r="AE140" s="49"/>
      <c r="AF140" s="50"/>
      <c r="AG140" s="50"/>
      <c r="AH140" s="50"/>
      <c r="AI140" s="50"/>
      <c r="AJ140" s="50"/>
      <c r="AK140" s="50"/>
      <c r="AL140" s="51" t="s">
        <v>160</v>
      </c>
    </row>
    <row r="141" spans="1:38" s="73" customFormat="1" ht="37.5" hidden="1" customHeight="1" x14ac:dyDescent="0.2">
      <c r="A141" s="67"/>
      <c r="B141" s="68" t="s">
        <v>387</v>
      </c>
      <c r="C141" s="69" t="s">
        <v>388</v>
      </c>
      <c r="D141" s="67" t="s">
        <v>389</v>
      </c>
      <c r="E141" s="70">
        <f>SUM(E14:E140)</f>
        <v>154.97331080469564</v>
      </c>
      <c r="F141" s="70">
        <f t="shared" ref="F141:AD141" si="0">SUM(F14:F140)</f>
        <v>108.72758413598761</v>
      </c>
      <c r="G141" s="70">
        <f t="shared" si="0"/>
        <v>11.585386680121493</v>
      </c>
      <c r="H141" s="70">
        <f t="shared" si="0"/>
        <v>66.835815337821757</v>
      </c>
      <c r="I141" s="70">
        <f t="shared" si="0"/>
        <v>14.208627241854884</v>
      </c>
      <c r="J141" s="70">
        <f t="shared" si="0"/>
        <v>27.787120548486108</v>
      </c>
      <c r="K141" s="70">
        <f t="shared" si="0"/>
        <v>45.064475456549808</v>
      </c>
      <c r="L141" s="70" t="s">
        <v>72</v>
      </c>
      <c r="M141" s="70">
        <f t="shared" si="0"/>
        <v>486.62026573780281</v>
      </c>
      <c r="N141" s="70">
        <f t="shared" si="0"/>
        <v>13.642090327254813</v>
      </c>
      <c r="O141" s="70">
        <f t="shared" si="0"/>
        <v>0.88864112906582826</v>
      </c>
      <c r="P141" s="70">
        <f t="shared" si="0"/>
        <v>1.0334075466951147</v>
      </c>
      <c r="Q141" s="70" t="s">
        <v>72</v>
      </c>
      <c r="R141" s="70" t="s">
        <v>72</v>
      </c>
      <c r="S141" s="70" t="s">
        <v>72</v>
      </c>
      <c r="T141" s="70" t="s">
        <v>72</v>
      </c>
      <c r="U141" s="70" t="s">
        <v>72</v>
      </c>
      <c r="V141" s="70" t="s">
        <v>72</v>
      </c>
      <c r="W141" s="70">
        <f t="shared" si="0"/>
        <v>33.877102976809113</v>
      </c>
      <c r="X141" s="70">
        <f t="shared" si="0"/>
        <v>2.0148267513672184</v>
      </c>
      <c r="Y141" s="70">
        <f t="shared" si="0"/>
        <v>2.2709657110465957</v>
      </c>
      <c r="Z141" s="70">
        <f t="shared" si="0"/>
        <v>0.93191497076287244</v>
      </c>
      <c r="AA141" s="70">
        <f t="shared" si="0"/>
        <v>1.1652597672045586</v>
      </c>
      <c r="AB141" s="70">
        <f t="shared" si="0"/>
        <v>6.3835032003812442</v>
      </c>
      <c r="AC141" s="70">
        <f t="shared" si="0"/>
        <v>15.911630425217302</v>
      </c>
      <c r="AD141" s="70">
        <f t="shared" si="0"/>
        <v>3.689288966033363</v>
      </c>
      <c r="AE141" s="49"/>
      <c r="AF141" s="71">
        <v>430937.87661758356</v>
      </c>
      <c r="AG141" s="71">
        <v>29860.939804763468</v>
      </c>
      <c r="AH141" s="71">
        <v>299076.50071556325</v>
      </c>
      <c r="AI141" s="71">
        <v>219374.29073730359</v>
      </c>
      <c r="AJ141" s="71">
        <v>35196.28733070357</v>
      </c>
      <c r="AK141" s="71"/>
      <c r="AL141" s="72"/>
    </row>
    <row r="142" spans="1:38" s="83" customFormat="1" ht="15" hidden="1" customHeight="1" x14ac:dyDescent="0.25">
      <c r="A142" s="74"/>
      <c r="B142" s="75"/>
      <c r="C142" s="76"/>
      <c r="D142" s="77"/>
      <c r="E142" s="78"/>
      <c r="F142" s="78"/>
      <c r="G142" s="78"/>
      <c r="H142" s="78"/>
      <c r="I142" s="78"/>
      <c r="J142" s="79"/>
      <c r="K142" s="79"/>
      <c r="L142" s="79"/>
      <c r="M142" s="79"/>
      <c r="N142" s="79"/>
      <c r="O142" s="80"/>
      <c r="P142" s="80"/>
      <c r="Q142" s="80"/>
      <c r="R142" s="80"/>
      <c r="S142" s="80"/>
      <c r="T142" s="80"/>
      <c r="U142" s="80"/>
      <c r="V142" s="80"/>
      <c r="W142" s="80"/>
      <c r="X142" s="80"/>
      <c r="Y142" s="80"/>
      <c r="Z142" s="80"/>
      <c r="AA142" s="80"/>
      <c r="AB142" s="80"/>
      <c r="AC142" s="80"/>
      <c r="AD142" s="80"/>
      <c r="AE142" s="81"/>
      <c r="AF142" s="82"/>
      <c r="AG142" s="82"/>
      <c r="AH142" s="82"/>
      <c r="AI142" s="82"/>
      <c r="AJ142" s="82"/>
      <c r="AK142" s="82"/>
      <c r="AL142" s="75"/>
    </row>
    <row r="143" spans="1:38" s="27" customFormat="1" ht="26.25" hidden="1" customHeight="1" x14ac:dyDescent="0.2">
      <c r="A143" s="84"/>
      <c r="B143" s="85" t="s">
        <v>390</v>
      </c>
      <c r="C143" s="86" t="s">
        <v>391</v>
      </c>
      <c r="D143" s="87" t="s">
        <v>392</v>
      </c>
      <c r="E143" s="48">
        <v>42.526303070371007</v>
      </c>
      <c r="F143" s="48">
        <v>1.9345384289164504</v>
      </c>
      <c r="G143" s="48">
        <v>6.0998348583347808E-2</v>
      </c>
      <c r="H143" s="48">
        <v>0.7289005333574301</v>
      </c>
      <c r="I143" s="48">
        <v>0.6684049358501718</v>
      </c>
      <c r="J143" s="48">
        <v>0.6684049358501718</v>
      </c>
      <c r="K143" s="48">
        <v>0.6684049358501718</v>
      </c>
      <c r="L143" s="48" t="s">
        <v>72</v>
      </c>
      <c r="M143" s="48">
        <v>33.766415209552804</v>
      </c>
      <c r="N143" s="48">
        <v>6.4506674313412095E-3</v>
      </c>
      <c r="O143" s="48">
        <v>2.8576609813282181E-3</v>
      </c>
      <c r="P143" s="48">
        <v>1.0001813434648761E-3</v>
      </c>
      <c r="Q143" s="48" t="s">
        <v>72</v>
      </c>
      <c r="R143" s="48" t="s">
        <v>72</v>
      </c>
      <c r="S143" s="48" t="s">
        <v>72</v>
      </c>
      <c r="T143" s="48" t="s">
        <v>72</v>
      </c>
      <c r="U143" s="48" t="s">
        <v>72</v>
      </c>
      <c r="V143" s="48" t="s">
        <v>72</v>
      </c>
      <c r="W143" s="48">
        <v>0.62736411260104497</v>
      </c>
      <c r="X143" s="48">
        <v>3.6371251228245235E-2</v>
      </c>
      <c r="Y143" s="48">
        <v>3.6093468792958328E-2</v>
      </c>
      <c r="Z143" s="48">
        <v>1.5288460770075932E-2</v>
      </c>
      <c r="AA143" s="48">
        <v>4.0946636460288996E-2</v>
      </c>
      <c r="AB143" s="48">
        <v>0.12869981725156851</v>
      </c>
      <c r="AC143" s="48">
        <v>0.11686322528498852</v>
      </c>
      <c r="AD143" s="48">
        <v>2.4277355239271843E-4</v>
      </c>
      <c r="AE143" s="49"/>
      <c r="AF143" s="88"/>
      <c r="AG143" s="88"/>
      <c r="AH143" s="88"/>
      <c r="AI143" s="88"/>
      <c r="AJ143" s="88"/>
      <c r="AK143" s="88"/>
      <c r="AL143" s="85" t="s">
        <v>68</v>
      </c>
    </row>
    <row r="144" spans="1:38" s="27" customFormat="1" ht="26.25" hidden="1" customHeight="1" x14ac:dyDescent="0.2">
      <c r="A144" s="84"/>
      <c r="B144" s="85" t="s">
        <v>393</v>
      </c>
      <c r="C144" s="86" t="s">
        <v>394</v>
      </c>
      <c r="D144" s="87" t="s">
        <v>392</v>
      </c>
      <c r="E144" s="48">
        <v>9.5328107318636164</v>
      </c>
      <c r="F144" s="48">
        <v>9.0262224924985313E-2</v>
      </c>
      <c r="G144" s="48">
        <v>1.0750537260666906E-2</v>
      </c>
      <c r="H144" s="48">
        <v>2.4270233155208681E-2</v>
      </c>
      <c r="I144" s="48">
        <v>0.18702975715438697</v>
      </c>
      <c r="J144" s="48">
        <v>0.18702975715438697</v>
      </c>
      <c r="K144" s="48">
        <v>0.18702975715438697</v>
      </c>
      <c r="L144" s="48" t="s">
        <v>72</v>
      </c>
      <c r="M144" s="48">
        <v>2.9997381640105814</v>
      </c>
      <c r="N144" s="48">
        <v>4.5532198560295853E-4</v>
      </c>
      <c r="O144" s="48">
        <v>4.0929653974013151E-4</v>
      </c>
      <c r="P144" s="48">
        <v>1.4325378890904603E-4</v>
      </c>
      <c r="Q144" s="48" t="s">
        <v>72</v>
      </c>
      <c r="R144" s="48" t="s">
        <v>72</v>
      </c>
      <c r="S144" s="48" t="s">
        <v>72</v>
      </c>
      <c r="T144" s="48" t="s">
        <v>72</v>
      </c>
      <c r="U144" s="48" t="s">
        <v>72</v>
      </c>
      <c r="V144" s="48" t="s">
        <v>72</v>
      </c>
      <c r="W144" s="48">
        <v>9.1581878028289404E-2</v>
      </c>
      <c r="X144" s="48">
        <v>4.7068806257017821E-3</v>
      </c>
      <c r="Y144" s="48">
        <v>4.5479220749005756E-3</v>
      </c>
      <c r="Z144" s="48">
        <v>1.6241821152795227E-3</v>
      </c>
      <c r="AA144" s="48">
        <v>5.1897577786156231E-3</v>
      </c>
      <c r="AB144" s="48">
        <v>1.6068742594497504E-2</v>
      </c>
      <c r="AC144" s="48">
        <v>1.8316375605657881E-2</v>
      </c>
      <c r="AD144" s="48">
        <v>5.6751396241197466E-5</v>
      </c>
      <c r="AE144" s="49"/>
      <c r="AF144" s="88"/>
      <c r="AG144" s="88"/>
      <c r="AH144" s="88"/>
      <c r="AI144" s="88"/>
      <c r="AJ144" s="88"/>
      <c r="AK144" s="88"/>
      <c r="AL144" s="85" t="s">
        <v>68</v>
      </c>
    </row>
    <row r="145" spans="1:38" s="27" customFormat="1" ht="26.25" hidden="1" customHeight="1" x14ac:dyDescent="0.2">
      <c r="A145" s="84"/>
      <c r="B145" s="85" t="s">
        <v>395</v>
      </c>
      <c r="C145" s="86" t="s">
        <v>396</v>
      </c>
      <c r="D145" s="87" t="s">
        <v>392</v>
      </c>
      <c r="E145" s="48">
        <v>13.189909965345684</v>
      </c>
      <c r="F145" s="48">
        <v>0.25435526739608066</v>
      </c>
      <c r="G145" s="48">
        <v>2.8352527915328551E-2</v>
      </c>
      <c r="H145" s="48">
        <v>6.8747665356805085E-2</v>
      </c>
      <c r="I145" s="48">
        <v>0.17281872609885521</v>
      </c>
      <c r="J145" s="48">
        <v>0.17281872609885521</v>
      </c>
      <c r="K145" s="48">
        <v>0.17281872609885521</v>
      </c>
      <c r="L145" s="48" t="s">
        <v>72</v>
      </c>
      <c r="M145" s="48">
        <v>7.2982666172726578</v>
      </c>
      <c r="N145" s="48">
        <v>1.0524690961652458E-3</v>
      </c>
      <c r="O145" s="48">
        <v>1.0524690104688835E-3</v>
      </c>
      <c r="P145" s="48">
        <v>3.6836415366410936E-4</v>
      </c>
      <c r="Q145" s="48" t="s">
        <v>72</v>
      </c>
      <c r="R145" s="48" t="s">
        <v>72</v>
      </c>
      <c r="S145" s="48" t="s">
        <v>72</v>
      </c>
      <c r="T145" s="48" t="s">
        <v>72</v>
      </c>
      <c r="U145" s="48" t="s">
        <v>72</v>
      </c>
      <c r="V145" s="48" t="s">
        <v>72</v>
      </c>
      <c r="W145" s="48">
        <v>0.84452764870608499</v>
      </c>
      <c r="X145" s="48">
        <v>5.4500003898588899E-3</v>
      </c>
      <c r="Y145" s="48">
        <v>3.2903979481219842E-2</v>
      </c>
      <c r="Z145" s="48">
        <v>3.6759023677624417E-2</v>
      </c>
      <c r="AA145" s="48">
        <v>8.4710293785617719E-3</v>
      </c>
      <c r="AB145" s="48">
        <v>8.3584032927264906E-2</v>
      </c>
      <c r="AC145" s="48">
        <v>0.11573383162836998</v>
      </c>
      <c r="AD145" s="48">
        <v>7.4190795413110153E-6</v>
      </c>
      <c r="AE145" s="49"/>
      <c r="AF145" s="88"/>
      <c r="AG145" s="88"/>
      <c r="AH145" s="88"/>
      <c r="AI145" s="88"/>
      <c r="AJ145" s="88"/>
      <c r="AK145" s="88"/>
      <c r="AL145" s="85" t="s">
        <v>68</v>
      </c>
    </row>
    <row r="146" spans="1:38" s="27" customFormat="1" ht="26.25" hidden="1" customHeight="1" x14ac:dyDescent="0.2">
      <c r="A146" s="84"/>
      <c r="B146" s="85" t="s">
        <v>397</v>
      </c>
      <c r="C146" s="86" t="s">
        <v>398</v>
      </c>
      <c r="D146" s="87" t="s">
        <v>392</v>
      </c>
      <c r="E146" s="48">
        <v>0.22068155998488628</v>
      </c>
      <c r="F146" s="48">
        <v>1.4313147375116739</v>
      </c>
      <c r="G146" s="48">
        <v>5.5709326495085719E-4</v>
      </c>
      <c r="H146" s="48">
        <v>2.8711743728557955E-3</v>
      </c>
      <c r="I146" s="48">
        <v>8.3553381274940955E-2</v>
      </c>
      <c r="J146" s="48">
        <v>8.3553381274940955E-2</v>
      </c>
      <c r="K146" s="48">
        <v>8.3553381274940955E-2</v>
      </c>
      <c r="L146" s="48" t="s">
        <v>72</v>
      </c>
      <c r="M146" s="48">
        <v>6.0695630334750916</v>
      </c>
      <c r="N146" s="48">
        <v>2.2513359050566298E-4</v>
      </c>
      <c r="O146" s="48">
        <v>4.5026718101132593E-5</v>
      </c>
      <c r="P146" s="48">
        <v>1.5759351335396407E-5</v>
      </c>
      <c r="Q146" s="48" t="s">
        <v>72</v>
      </c>
      <c r="R146" s="48" t="s">
        <v>72</v>
      </c>
      <c r="S146" s="48" t="s">
        <v>72</v>
      </c>
      <c r="T146" s="48" t="s">
        <v>72</v>
      </c>
      <c r="U146" s="48" t="s">
        <v>72</v>
      </c>
      <c r="V146" s="48" t="s">
        <v>72</v>
      </c>
      <c r="W146" s="48">
        <v>1.1966533871852286E-2</v>
      </c>
      <c r="X146" s="48">
        <v>5.2656966720098137E-4</v>
      </c>
      <c r="Y146" s="48">
        <v>6.1373993768718254E-4</v>
      </c>
      <c r="Z146" s="48">
        <v>4.2218663228389523E-4</v>
      </c>
      <c r="AA146" s="48">
        <v>6.6969893669032712E-4</v>
      </c>
      <c r="AB146" s="48">
        <v>2.232195173862386E-3</v>
      </c>
      <c r="AC146" s="48">
        <v>2.3933067743704571E-3</v>
      </c>
      <c r="AD146" s="48">
        <v>6.9503762513546738E-6</v>
      </c>
      <c r="AE146" s="49"/>
      <c r="AF146" s="88"/>
      <c r="AG146" s="88"/>
      <c r="AH146" s="88"/>
      <c r="AI146" s="88"/>
      <c r="AJ146" s="88"/>
      <c r="AK146" s="88"/>
      <c r="AL146" s="85" t="s">
        <v>68</v>
      </c>
    </row>
    <row r="147" spans="1:38" s="27" customFormat="1" ht="26.25" hidden="1" customHeight="1" x14ac:dyDescent="0.2">
      <c r="A147" s="84"/>
      <c r="B147" s="85" t="s">
        <v>399</v>
      </c>
      <c r="C147" s="86" t="s">
        <v>400</v>
      </c>
      <c r="D147" s="87" t="s">
        <v>392</v>
      </c>
      <c r="E147" s="48" t="s">
        <v>113</v>
      </c>
      <c r="F147" s="48">
        <v>0.37588906770351416</v>
      </c>
      <c r="G147" s="48" t="s">
        <v>113</v>
      </c>
      <c r="H147" s="48" t="s">
        <v>113</v>
      </c>
      <c r="I147" s="48" t="s">
        <v>113</v>
      </c>
      <c r="J147" s="48" t="s">
        <v>113</v>
      </c>
      <c r="K147" s="48" t="s">
        <v>113</v>
      </c>
      <c r="L147" s="48" t="s">
        <v>72</v>
      </c>
      <c r="M147" s="48" t="s">
        <v>113</v>
      </c>
      <c r="N147" s="48" t="s">
        <v>113</v>
      </c>
      <c r="O147" s="48" t="s">
        <v>113</v>
      </c>
      <c r="P147" s="48" t="s">
        <v>113</v>
      </c>
      <c r="Q147" s="48" t="s">
        <v>72</v>
      </c>
      <c r="R147" s="48" t="s">
        <v>72</v>
      </c>
      <c r="S147" s="48" t="s">
        <v>72</v>
      </c>
      <c r="T147" s="48" t="s">
        <v>72</v>
      </c>
      <c r="U147" s="48" t="s">
        <v>72</v>
      </c>
      <c r="V147" s="48" t="s">
        <v>72</v>
      </c>
      <c r="W147" s="48" t="s">
        <v>113</v>
      </c>
      <c r="X147" s="48" t="s">
        <v>113</v>
      </c>
      <c r="Y147" s="48" t="s">
        <v>113</v>
      </c>
      <c r="Z147" s="48" t="s">
        <v>113</v>
      </c>
      <c r="AA147" s="48" t="s">
        <v>113</v>
      </c>
      <c r="AB147" s="48" t="s">
        <v>113</v>
      </c>
      <c r="AC147" s="48" t="s">
        <v>113</v>
      </c>
      <c r="AD147" s="48" t="s">
        <v>113</v>
      </c>
      <c r="AE147" s="49"/>
      <c r="AF147" s="88"/>
      <c r="AG147" s="88"/>
      <c r="AH147" s="88"/>
      <c r="AI147" s="88"/>
      <c r="AJ147" s="88"/>
      <c r="AK147" s="88"/>
      <c r="AL147" s="85" t="s">
        <v>68</v>
      </c>
    </row>
    <row r="148" spans="1:38" s="27" customFormat="1" ht="26.25" hidden="1" customHeight="1" x14ac:dyDescent="0.2">
      <c r="A148" s="84"/>
      <c r="B148" s="85" t="s">
        <v>401</v>
      </c>
      <c r="C148" s="86" t="s">
        <v>402</v>
      </c>
      <c r="D148" s="87" t="s">
        <v>392</v>
      </c>
      <c r="E148" s="48" t="s">
        <v>113</v>
      </c>
      <c r="F148" s="48" t="s">
        <v>113</v>
      </c>
      <c r="G148" s="48" t="s">
        <v>113</v>
      </c>
      <c r="H148" s="48" t="s">
        <v>113</v>
      </c>
      <c r="I148" s="48">
        <v>0.7568764446041365</v>
      </c>
      <c r="J148" s="48">
        <v>1.3953989964217868</v>
      </c>
      <c r="K148" s="48">
        <v>1.8551521331206378</v>
      </c>
      <c r="L148" s="48" t="s">
        <v>72</v>
      </c>
      <c r="M148" s="48" t="s">
        <v>113</v>
      </c>
      <c r="N148" s="48">
        <v>4.601991923264344</v>
      </c>
      <c r="O148" s="48">
        <v>2.1416458153478632E-2</v>
      </c>
      <c r="P148" s="48" t="s">
        <v>113</v>
      </c>
      <c r="Q148" s="48" t="s">
        <v>72</v>
      </c>
      <c r="R148" s="48" t="s">
        <v>72</v>
      </c>
      <c r="S148" s="48" t="s">
        <v>72</v>
      </c>
      <c r="T148" s="48" t="s">
        <v>72</v>
      </c>
      <c r="U148" s="48" t="s">
        <v>72</v>
      </c>
      <c r="V148" s="48" t="s">
        <v>72</v>
      </c>
      <c r="W148" s="48" t="s">
        <v>113</v>
      </c>
      <c r="X148" s="48">
        <v>1.9653132310156855E-3</v>
      </c>
      <c r="Y148" s="48">
        <v>1.9653132310156855E-3</v>
      </c>
      <c r="Z148" s="48">
        <v>1.9653132310156855E-3</v>
      </c>
      <c r="AA148" s="48">
        <v>1.9653132310156855E-3</v>
      </c>
      <c r="AB148" s="48">
        <v>7.8612529240627421E-3</v>
      </c>
      <c r="AC148" s="48" t="s">
        <v>113</v>
      </c>
      <c r="AD148" s="48" t="s">
        <v>113</v>
      </c>
      <c r="AE148" s="49"/>
      <c r="AF148" s="88"/>
      <c r="AG148" s="88"/>
      <c r="AH148" s="88"/>
      <c r="AI148" s="88"/>
      <c r="AJ148" s="88"/>
      <c r="AK148" s="88"/>
      <c r="AL148" s="85" t="s">
        <v>117</v>
      </c>
    </row>
    <row r="149" spans="1:38" s="27" customFormat="1" ht="26.25" hidden="1" customHeight="1" x14ac:dyDescent="0.2">
      <c r="A149" s="84"/>
      <c r="B149" s="85" t="s">
        <v>403</v>
      </c>
      <c r="C149" s="86" t="s">
        <v>404</v>
      </c>
      <c r="D149" s="87" t="s">
        <v>392</v>
      </c>
      <c r="E149" s="48" t="s">
        <v>113</v>
      </c>
      <c r="F149" s="48" t="s">
        <v>113</v>
      </c>
      <c r="G149" s="48" t="s">
        <v>113</v>
      </c>
      <c r="H149" s="48" t="s">
        <v>113</v>
      </c>
      <c r="I149" s="48">
        <v>0.42001320803912479</v>
      </c>
      <c r="J149" s="48">
        <v>0.77780223710949103</v>
      </c>
      <c r="K149" s="48">
        <v>1.5556044742189823</v>
      </c>
      <c r="L149" s="48" t="s">
        <v>72</v>
      </c>
      <c r="M149" s="48" t="s">
        <v>113</v>
      </c>
      <c r="N149" s="48" t="s">
        <v>113</v>
      </c>
      <c r="O149" s="48" t="s">
        <v>113</v>
      </c>
      <c r="P149" s="48" t="s">
        <v>113</v>
      </c>
      <c r="Q149" s="48" t="s">
        <v>72</v>
      </c>
      <c r="R149" s="48" t="s">
        <v>72</v>
      </c>
      <c r="S149" s="48" t="s">
        <v>72</v>
      </c>
      <c r="T149" s="48" t="s">
        <v>72</v>
      </c>
      <c r="U149" s="48" t="s">
        <v>72</v>
      </c>
      <c r="V149" s="48" t="s">
        <v>72</v>
      </c>
      <c r="W149" s="48" t="s">
        <v>113</v>
      </c>
      <c r="X149" s="48" t="s">
        <v>113</v>
      </c>
      <c r="Y149" s="48" t="s">
        <v>113</v>
      </c>
      <c r="Z149" s="48" t="s">
        <v>113</v>
      </c>
      <c r="AA149" s="48" t="s">
        <v>113</v>
      </c>
      <c r="AB149" s="48" t="s">
        <v>113</v>
      </c>
      <c r="AC149" s="48" t="s">
        <v>113</v>
      </c>
      <c r="AD149" s="48" t="s">
        <v>113</v>
      </c>
      <c r="AE149" s="49"/>
      <c r="AF149" s="88"/>
      <c r="AG149" s="88"/>
      <c r="AH149" s="88"/>
      <c r="AI149" s="88"/>
      <c r="AJ149" s="88"/>
      <c r="AK149" s="88"/>
      <c r="AL149" s="85" t="s">
        <v>117</v>
      </c>
    </row>
    <row r="150" spans="1:38" s="12" customFormat="1" ht="15" hidden="1" customHeight="1" x14ac:dyDescent="0.25">
      <c r="A150" s="89"/>
      <c r="B150" s="90"/>
      <c r="C150" s="90"/>
      <c r="D150" s="77"/>
      <c r="E150" s="78"/>
      <c r="F150" s="78"/>
      <c r="G150" s="78"/>
      <c r="H150" s="78"/>
      <c r="I150" s="78"/>
      <c r="J150" s="79"/>
      <c r="K150" s="79"/>
      <c r="L150" s="79"/>
      <c r="M150" s="79"/>
      <c r="N150" s="79"/>
      <c r="O150" s="91"/>
      <c r="P150" s="91"/>
      <c r="Q150" s="91"/>
      <c r="R150" s="91"/>
      <c r="S150" s="91"/>
      <c r="T150" s="91"/>
      <c r="U150" s="91"/>
      <c r="V150" s="91"/>
      <c r="W150" s="91"/>
      <c r="X150" s="91"/>
      <c r="Y150" s="91"/>
      <c r="Z150" s="91"/>
      <c r="AA150" s="91"/>
      <c r="AB150" s="91"/>
      <c r="AC150" s="91"/>
      <c r="AD150" s="91"/>
      <c r="AE150" s="49"/>
      <c r="AF150" s="77"/>
      <c r="AG150" s="77"/>
      <c r="AH150" s="77"/>
      <c r="AI150" s="77"/>
      <c r="AJ150" s="77"/>
      <c r="AK150" s="77"/>
      <c r="AL150" s="92"/>
    </row>
    <row r="151" spans="1:38" s="12" customFormat="1" ht="26.25" hidden="1" customHeight="1" x14ac:dyDescent="0.2">
      <c r="A151" s="93"/>
      <c r="B151" s="94" t="s">
        <v>405</v>
      </c>
      <c r="C151" s="95" t="s">
        <v>406</v>
      </c>
      <c r="D151" s="93"/>
      <c r="E151" s="96"/>
      <c r="F151" s="96"/>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49"/>
      <c r="AF151" s="97"/>
      <c r="AG151" s="97"/>
      <c r="AH151" s="97"/>
      <c r="AI151" s="97"/>
      <c r="AJ151" s="97"/>
      <c r="AK151" s="97"/>
      <c r="AL151" s="94"/>
    </row>
    <row r="152" spans="1:38" s="12" customFormat="1" ht="37.5" hidden="1" customHeight="1" x14ac:dyDescent="0.2">
      <c r="A152" s="98"/>
      <c r="B152" s="99" t="s">
        <v>407</v>
      </c>
      <c r="C152" s="100" t="s">
        <v>408</v>
      </c>
      <c r="D152" s="98" t="s">
        <v>409</v>
      </c>
      <c r="E152" s="101">
        <f>E141</f>
        <v>154.97331080469564</v>
      </c>
      <c r="F152" s="101">
        <f t="shared" ref="F152:AD152" si="1">F141</f>
        <v>108.72758413598761</v>
      </c>
      <c r="G152" s="101">
        <f t="shared" si="1"/>
        <v>11.585386680121493</v>
      </c>
      <c r="H152" s="101">
        <f t="shared" si="1"/>
        <v>66.835815337821757</v>
      </c>
      <c r="I152" s="101">
        <f t="shared" si="1"/>
        <v>14.208627241854884</v>
      </c>
      <c r="J152" s="101">
        <f t="shared" si="1"/>
        <v>27.787120548486108</v>
      </c>
      <c r="K152" s="101">
        <f t="shared" si="1"/>
        <v>45.064475456549808</v>
      </c>
      <c r="L152" s="101" t="str">
        <f t="shared" si="1"/>
        <v>NR</v>
      </c>
      <c r="M152" s="101">
        <f t="shared" si="1"/>
        <v>486.62026573780281</v>
      </c>
      <c r="N152" s="101">
        <f t="shared" si="1"/>
        <v>13.642090327254813</v>
      </c>
      <c r="O152" s="101">
        <f t="shared" si="1"/>
        <v>0.88864112906582826</v>
      </c>
      <c r="P152" s="101">
        <f t="shared" si="1"/>
        <v>1.0334075466951147</v>
      </c>
      <c r="Q152" s="101" t="str">
        <f t="shared" si="1"/>
        <v>NR</v>
      </c>
      <c r="R152" s="101" t="str">
        <f t="shared" si="1"/>
        <v>NR</v>
      </c>
      <c r="S152" s="101" t="str">
        <f t="shared" si="1"/>
        <v>NR</v>
      </c>
      <c r="T152" s="101" t="str">
        <f t="shared" si="1"/>
        <v>NR</v>
      </c>
      <c r="U152" s="101" t="str">
        <f t="shared" si="1"/>
        <v>NR</v>
      </c>
      <c r="V152" s="101" t="str">
        <f t="shared" si="1"/>
        <v>NR</v>
      </c>
      <c r="W152" s="101">
        <f t="shared" si="1"/>
        <v>33.877102976809113</v>
      </c>
      <c r="X152" s="101">
        <f t="shared" si="1"/>
        <v>2.0148267513672184</v>
      </c>
      <c r="Y152" s="101">
        <f t="shared" si="1"/>
        <v>2.2709657110465957</v>
      </c>
      <c r="Z152" s="101">
        <f t="shared" si="1"/>
        <v>0.93191497076287244</v>
      </c>
      <c r="AA152" s="101">
        <f t="shared" si="1"/>
        <v>1.1652597672045586</v>
      </c>
      <c r="AB152" s="101">
        <f t="shared" si="1"/>
        <v>6.3835032003812442</v>
      </c>
      <c r="AC152" s="101">
        <f t="shared" si="1"/>
        <v>15.911630425217302</v>
      </c>
      <c r="AD152" s="101">
        <f t="shared" si="1"/>
        <v>3.689288966033363</v>
      </c>
      <c r="AE152" s="49"/>
      <c r="AF152" s="102"/>
      <c r="AG152" s="102"/>
      <c r="AH152" s="102"/>
      <c r="AI152" s="102"/>
      <c r="AJ152" s="102"/>
      <c r="AK152" s="102"/>
      <c r="AL152" s="103"/>
    </row>
    <row r="153" spans="1:38" s="12" customFormat="1" ht="26.25" hidden="1" customHeight="1" x14ac:dyDescent="0.2">
      <c r="A153" s="93"/>
      <c r="B153" s="94" t="s">
        <v>410</v>
      </c>
      <c r="C153" s="95" t="s">
        <v>411</v>
      </c>
      <c r="D153" s="93" t="s">
        <v>412</v>
      </c>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49"/>
      <c r="AF153" s="97"/>
      <c r="AG153" s="97"/>
      <c r="AH153" s="97"/>
      <c r="AI153" s="97"/>
      <c r="AJ153" s="97"/>
      <c r="AK153" s="97"/>
      <c r="AL153" s="94"/>
    </row>
    <row r="154" spans="1:38" s="12" customFormat="1" ht="37.5" hidden="1" customHeight="1" x14ac:dyDescent="0.2">
      <c r="A154" s="98"/>
      <c r="B154" s="99" t="s">
        <v>413</v>
      </c>
      <c r="C154" s="100" t="s">
        <v>414</v>
      </c>
      <c r="D154" s="98" t="s">
        <v>415</v>
      </c>
      <c r="E154" s="101" t="str">
        <f>IF(OR($B$6=2005,$B$6&gt;=2020),E141-SUM(E99:E122),"")</f>
        <v/>
      </c>
      <c r="F154" s="101" t="str">
        <f>IF(OR($B$6=2005,$B$6&gt;=2020),F141-SUM(F99:F122),"")</f>
        <v/>
      </c>
      <c r="G154" s="101" t="str">
        <f>IF(OR($B$6=2005,$B$6&gt;=2020),G141,"")</f>
        <v/>
      </c>
      <c r="H154" s="101" t="str">
        <f t="shared" ref="H154:P154" si="2">IF(OR($B$6=2005,$B$6&gt;=2020),H141,"")</f>
        <v/>
      </c>
      <c r="I154" s="101" t="str">
        <f t="shared" si="2"/>
        <v/>
      </c>
      <c r="J154" s="101" t="str">
        <f t="shared" si="2"/>
        <v/>
      </c>
      <c r="K154" s="101" t="str">
        <f t="shared" si="2"/>
        <v/>
      </c>
      <c r="L154" s="101"/>
      <c r="M154" s="101" t="str">
        <f t="shared" si="2"/>
        <v/>
      </c>
      <c r="N154" s="101" t="str">
        <f t="shared" si="2"/>
        <v/>
      </c>
      <c r="O154" s="101" t="str">
        <f t="shared" si="2"/>
        <v/>
      </c>
      <c r="P154" s="101" t="str">
        <f t="shared" si="2"/>
        <v/>
      </c>
      <c r="Q154" s="101"/>
      <c r="R154" s="101"/>
      <c r="S154" s="101"/>
      <c r="T154" s="101"/>
      <c r="U154" s="101"/>
      <c r="V154" s="101"/>
      <c r="W154" s="101" t="str">
        <f t="shared" ref="W154:AD154" si="3">IF(OR($B$6=2005,$B$6&gt;=2020),W141,"")</f>
        <v/>
      </c>
      <c r="X154" s="101" t="str">
        <f t="shared" si="3"/>
        <v/>
      </c>
      <c r="Y154" s="101" t="str">
        <f t="shared" si="3"/>
        <v/>
      </c>
      <c r="Z154" s="101" t="str">
        <f t="shared" si="3"/>
        <v/>
      </c>
      <c r="AA154" s="101" t="str">
        <f t="shared" si="3"/>
        <v/>
      </c>
      <c r="AB154" s="101" t="str">
        <f t="shared" si="3"/>
        <v/>
      </c>
      <c r="AC154" s="101" t="str">
        <f t="shared" si="3"/>
        <v/>
      </c>
      <c r="AD154" s="101" t="str">
        <f t="shared" si="3"/>
        <v/>
      </c>
      <c r="AE154" s="49"/>
      <c r="AF154" s="102"/>
      <c r="AG154" s="102"/>
      <c r="AH154" s="102"/>
      <c r="AI154" s="102"/>
      <c r="AJ154" s="102"/>
      <c r="AK154" s="102"/>
      <c r="AL154" s="103"/>
    </row>
    <row r="155" spans="1:38" s="12" customFormat="1" ht="15" hidden="1" customHeight="1" x14ac:dyDescent="0.25">
      <c r="A155" s="89"/>
      <c r="B155" s="90"/>
      <c r="C155" s="90"/>
      <c r="D155" s="77"/>
      <c r="E155" s="78"/>
      <c r="F155" s="78"/>
      <c r="G155" s="78"/>
      <c r="H155" s="78"/>
      <c r="I155" s="78"/>
      <c r="J155" s="79"/>
      <c r="K155" s="79"/>
      <c r="L155" s="79"/>
      <c r="M155" s="79"/>
      <c r="N155" s="79"/>
      <c r="O155" s="91"/>
      <c r="P155" s="91"/>
      <c r="Q155" s="91"/>
      <c r="R155" s="91"/>
      <c r="S155" s="91"/>
      <c r="T155" s="91"/>
      <c r="U155" s="91"/>
      <c r="V155" s="91"/>
      <c r="W155" s="91"/>
      <c r="X155" s="91"/>
      <c r="Y155" s="91"/>
      <c r="Z155" s="91"/>
      <c r="AA155" s="91"/>
      <c r="AB155" s="91"/>
      <c r="AC155" s="91"/>
      <c r="AD155" s="91"/>
      <c r="AE155" s="49"/>
      <c r="AF155" s="77"/>
      <c r="AG155" s="77"/>
      <c r="AH155" s="77"/>
      <c r="AI155" s="77"/>
      <c r="AJ155" s="77"/>
      <c r="AK155" s="77"/>
      <c r="AL155" s="92"/>
    </row>
    <row r="156" spans="1:38" s="27" customFormat="1" ht="26.25" customHeight="1" x14ac:dyDescent="0.2">
      <c r="A156" s="104" t="s">
        <v>416</v>
      </c>
      <c r="B156" s="105"/>
      <c r="C156" s="105"/>
      <c r="D156" s="105"/>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7"/>
      <c r="AE156" s="108"/>
      <c r="AF156" s="109"/>
      <c r="AG156" s="105"/>
      <c r="AH156" s="105"/>
      <c r="AI156" s="105"/>
      <c r="AJ156" s="105"/>
      <c r="AK156" s="105"/>
      <c r="AL156" s="110"/>
    </row>
    <row r="157" spans="1:38" s="27" customFormat="1" ht="26.25" customHeight="1" x14ac:dyDescent="0.2">
      <c r="A157" s="111" t="s">
        <v>417</v>
      </c>
      <c r="B157" s="111" t="s">
        <v>418</v>
      </c>
      <c r="C157" s="112" t="s">
        <v>419</v>
      </c>
      <c r="D157" s="113"/>
      <c r="E157" s="114">
        <v>11.44123719964287</v>
      </c>
      <c r="F157" s="114">
        <v>0.21745874514620045</v>
      </c>
      <c r="G157" s="114">
        <v>0.58465375114071727</v>
      </c>
      <c r="H157" s="114">
        <v>4.739188169503368E-3</v>
      </c>
      <c r="I157" s="114">
        <v>0.75343771205708709</v>
      </c>
      <c r="J157" s="114">
        <v>0.75343771205708709</v>
      </c>
      <c r="K157" s="114">
        <v>0.75343771205708709</v>
      </c>
      <c r="L157" s="114" t="s">
        <v>72</v>
      </c>
      <c r="M157" s="114">
        <v>1.6505116886514288</v>
      </c>
      <c r="N157" s="114">
        <v>6.0275016964566968E-4</v>
      </c>
      <c r="O157" s="114">
        <v>6.0275016964566968E-4</v>
      </c>
      <c r="P157" s="114">
        <v>2.1096255937598437E-4</v>
      </c>
      <c r="Q157" s="114" t="s">
        <v>72</v>
      </c>
      <c r="R157" s="114" t="s">
        <v>72</v>
      </c>
      <c r="S157" s="114" t="s">
        <v>72</v>
      </c>
      <c r="T157" s="114" t="s">
        <v>72</v>
      </c>
      <c r="U157" s="114" t="s">
        <v>72</v>
      </c>
      <c r="V157" s="114" t="s">
        <v>72</v>
      </c>
      <c r="W157" s="114" t="s">
        <v>99</v>
      </c>
      <c r="X157" s="114" t="s">
        <v>99</v>
      </c>
      <c r="Y157" s="114" t="s">
        <v>99</v>
      </c>
      <c r="Z157" s="114" t="s">
        <v>99</v>
      </c>
      <c r="AA157" s="114" t="s">
        <v>99</v>
      </c>
      <c r="AB157" s="114" t="s">
        <v>99</v>
      </c>
      <c r="AC157" s="114" t="s">
        <v>99</v>
      </c>
      <c r="AD157" s="114" t="s">
        <v>99</v>
      </c>
      <c r="AE157" s="108"/>
      <c r="AF157" s="115">
        <v>30137.50848228348</v>
      </c>
      <c r="AG157" s="115"/>
      <c r="AH157" s="115"/>
      <c r="AI157" s="115"/>
      <c r="AJ157" s="115"/>
      <c r="AK157" s="115"/>
      <c r="AL157" s="111" t="s">
        <v>68</v>
      </c>
    </row>
    <row r="158" spans="1:38" s="27" customFormat="1" ht="26.25" customHeight="1" x14ac:dyDescent="0.2">
      <c r="A158" s="111" t="s">
        <v>417</v>
      </c>
      <c r="B158" s="111" t="s">
        <v>420</v>
      </c>
      <c r="C158" s="112" t="s">
        <v>421</v>
      </c>
      <c r="D158" s="113"/>
      <c r="E158" s="114">
        <v>9.6540610969242893E-2</v>
      </c>
      <c r="F158" s="114">
        <v>4.7985268444509866E-3</v>
      </c>
      <c r="G158" s="114">
        <v>6.0835024184161032E-3</v>
      </c>
      <c r="H158" s="114">
        <v>4.9312734701028949E-5</v>
      </c>
      <c r="I158" s="114">
        <v>7.8397549705891585E-3</v>
      </c>
      <c r="J158" s="114">
        <v>7.8397549705891585E-3</v>
      </c>
      <c r="K158" s="114">
        <v>7.8397549705891585E-3</v>
      </c>
      <c r="L158" s="114" t="s">
        <v>72</v>
      </c>
      <c r="M158" s="114">
        <v>8.1732120277039563E-2</v>
      </c>
      <c r="N158" s="114">
        <v>6.2718039764713271E-6</v>
      </c>
      <c r="O158" s="114">
        <v>6.2718039764713271E-6</v>
      </c>
      <c r="P158" s="114">
        <v>2.1951313917649644E-6</v>
      </c>
      <c r="Q158" s="114" t="s">
        <v>72</v>
      </c>
      <c r="R158" s="114" t="s">
        <v>72</v>
      </c>
      <c r="S158" s="114" t="s">
        <v>72</v>
      </c>
      <c r="T158" s="114" t="s">
        <v>72</v>
      </c>
      <c r="U158" s="114" t="s">
        <v>72</v>
      </c>
      <c r="V158" s="114" t="s">
        <v>72</v>
      </c>
      <c r="W158" s="114" t="s">
        <v>99</v>
      </c>
      <c r="X158" s="114" t="s">
        <v>99</v>
      </c>
      <c r="Y158" s="114" t="s">
        <v>99</v>
      </c>
      <c r="Z158" s="114" t="s">
        <v>99</v>
      </c>
      <c r="AA158" s="114" t="s">
        <v>99</v>
      </c>
      <c r="AB158" s="114" t="s">
        <v>99</v>
      </c>
      <c r="AC158" s="114" t="s">
        <v>99</v>
      </c>
      <c r="AD158" s="114" t="s">
        <v>99</v>
      </c>
      <c r="AE158" s="108"/>
      <c r="AF158" s="115">
        <v>313.59019882356631</v>
      </c>
      <c r="AG158" s="115"/>
      <c r="AH158" s="115"/>
      <c r="AI158" s="115"/>
      <c r="AJ158" s="115"/>
      <c r="AK158" s="115"/>
      <c r="AL158" s="111" t="s">
        <v>68</v>
      </c>
    </row>
    <row r="159" spans="1:38" s="27" customFormat="1" ht="26.25" customHeight="1" x14ac:dyDescent="0.2">
      <c r="A159" s="111" t="s">
        <v>422</v>
      </c>
      <c r="B159" s="111" t="s">
        <v>423</v>
      </c>
      <c r="C159" s="112" t="s">
        <v>424</v>
      </c>
      <c r="D159" s="113"/>
      <c r="E159" s="114" t="s">
        <v>146</v>
      </c>
      <c r="F159" s="114" t="s">
        <v>146</v>
      </c>
      <c r="G159" s="114" t="s">
        <v>146</v>
      </c>
      <c r="H159" s="114" t="s">
        <v>146</v>
      </c>
      <c r="I159" s="114" t="s">
        <v>146</v>
      </c>
      <c r="J159" s="114" t="s">
        <v>146</v>
      </c>
      <c r="K159" s="114" t="s">
        <v>146</v>
      </c>
      <c r="L159" s="114" t="s">
        <v>72</v>
      </c>
      <c r="M159" s="114" t="s">
        <v>146</v>
      </c>
      <c r="N159" s="114" t="s">
        <v>146</v>
      </c>
      <c r="O159" s="114" t="s">
        <v>146</v>
      </c>
      <c r="P159" s="114" t="s">
        <v>146</v>
      </c>
      <c r="Q159" s="114" t="s">
        <v>72</v>
      </c>
      <c r="R159" s="114" t="s">
        <v>72</v>
      </c>
      <c r="S159" s="114" t="s">
        <v>72</v>
      </c>
      <c r="T159" s="114" t="s">
        <v>72</v>
      </c>
      <c r="U159" s="114" t="s">
        <v>72</v>
      </c>
      <c r="V159" s="114" t="s">
        <v>72</v>
      </c>
      <c r="W159" s="114" t="s">
        <v>146</v>
      </c>
      <c r="X159" s="114" t="s">
        <v>146</v>
      </c>
      <c r="Y159" s="114" t="s">
        <v>146</v>
      </c>
      <c r="Z159" s="114" t="s">
        <v>146</v>
      </c>
      <c r="AA159" s="114" t="s">
        <v>146</v>
      </c>
      <c r="AB159" s="114" t="s">
        <v>146</v>
      </c>
      <c r="AC159" s="114" t="s">
        <v>146</v>
      </c>
      <c r="AD159" s="114" t="s">
        <v>146</v>
      </c>
      <c r="AE159" s="108"/>
      <c r="AF159" s="115"/>
      <c r="AG159" s="115"/>
      <c r="AH159" s="115"/>
      <c r="AI159" s="115"/>
      <c r="AJ159" s="115"/>
      <c r="AK159" s="115"/>
      <c r="AL159" s="111" t="s">
        <v>68</v>
      </c>
    </row>
    <row r="160" spans="1:38" s="27" customFormat="1" ht="26.25" customHeight="1" x14ac:dyDescent="0.2">
      <c r="A160" s="111" t="s">
        <v>425</v>
      </c>
      <c r="B160" s="111" t="s">
        <v>426</v>
      </c>
      <c r="C160" s="112" t="s">
        <v>427</v>
      </c>
      <c r="D160" s="113"/>
      <c r="E160" s="114" t="s">
        <v>146</v>
      </c>
      <c r="F160" s="114" t="s">
        <v>146</v>
      </c>
      <c r="G160" s="114" t="s">
        <v>146</v>
      </c>
      <c r="H160" s="114" t="s">
        <v>146</v>
      </c>
      <c r="I160" s="114" t="s">
        <v>146</v>
      </c>
      <c r="J160" s="114" t="s">
        <v>146</v>
      </c>
      <c r="K160" s="114" t="s">
        <v>146</v>
      </c>
      <c r="L160" s="114" t="s">
        <v>72</v>
      </c>
      <c r="M160" s="114" t="s">
        <v>146</v>
      </c>
      <c r="N160" s="114" t="s">
        <v>146</v>
      </c>
      <c r="O160" s="114" t="s">
        <v>146</v>
      </c>
      <c r="P160" s="114" t="s">
        <v>146</v>
      </c>
      <c r="Q160" s="114" t="s">
        <v>72</v>
      </c>
      <c r="R160" s="114" t="s">
        <v>72</v>
      </c>
      <c r="S160" s="114" t="s">
        <v>72</v>
      </c>
      <c r="T160" s="114" t="s">
        <v>72</v>
      </c>
      <c r="U160" s="114" t="s">
        <v>72</v>
      </c>
      <c r="V160" s="114" t="s">
        <v>72</v>
      </c>
      <c r="W160" s="114" t="s">
        <v>146</v>
      </c>
      <c r="X160" s="114" t="s">
        <v>146</v>
      </c>
      <c r="Y160" s="114" t="s">
        <v>146</v>
      </c>
      <c r="Z160" s="114" t="s">
        <v>146</v>
      </c>
      <c r="AA160" s="114" t="s">
        <v>146</v>
      </c>
      <c r="AB160" s="114" t="s">
        <v>146</v>
      </c>
      <c r="AC160" s="114" t="s">
        <v>146</v>
      </c>
      <c r="AD160" s="114" t="s">
        <v>146</v>
      </c>
      <c r="AE160" s="108"/>
      <c r="AF160" s="115"/>
      <c r="AG160" s="115"/>
      <c r="AH160" s="115"/>
      <c r="AI160" s="115"/>
      <c r="AJ160" s="115"/>
      <c r="AK160" s="115"/>
      <c r="AL160" s="111" t="s">
        <v>68</v>
      </c>
    </row>
    <row r="161" spans="1:38" s="12" customFormat="1" ht="26.25" customHeight="1" x14ac:dyDescent="0.2">
      <c r="A161" s="116" t="s">
        <v>425</v>
      </c>
      <c r="B161" s="116" t="s">
        <v>428</v>
      </c>
      <c r="C161" s="117" t="s">
        <v>429</v>
      </c>
      <c r="D161" s="118"/>
      <c r="E161" s="119" t="s">
        <v>146</v>
      </c>
      <c r="F161" s="119" t="s">
        <v>146</v>
      </c>
      <c r="G161" s="119" t="s">
        <v>146</v>
      </c>
      <c r="H161" s="119" t="s">
        <v>146</v>
      </c>
      <c r="I161" s="119" t="s">
        <v>146</v>
      </c>
      <c r="J161" s="119" t="s">
        <v>146</v>
      </c>
      <c r="K161" s="119" t="s">
        <v>146</v>
      </c>
      <c r="L161" s="119" t="s">
        <v>72</v>
      </c>
      <c r="M161" s="119" t="s">
        <v>146</v>
      </c>
      <c r="N161" s="119" t="s">
        <v>146</v>
      </c>
      <c r="O161" s="119" t="s">
        <v>146</v>
      </c>
      <c r="P161" s="119" t="s">
        <v>146</v>
      </c>
      <c r="Q161" s="119" t="s">
        <v>72</v>
      </c>
      <c r="R161" s="119" t="s">
        <v>72</v>
      </c>
      <c r="S161" s="119" t="s">
        <v>72</v>
      </c>
      <c r="T161" s="119" t="s">
        <v>72</v>
      </c>
      <c r="U161" s="119" t="s">
        <v>72</v>
      </c>
      <c r="V161" s="119" t="s">
        <v>72</v>
      </c>
      <c r="W161" s="119" t="s">
        <v>146</v>
      </c>
      <c r="X161" s="119" t="s">
        <v>146</v>
      </c>
      <c r="Y161" s="119" t="s">
        <v>146</v>
      </c>
      <c r="Z161" s="119" t="s">
        <v>146</v>
      </c>
      <c r="AA161" s="119" t="s">
        <v>146</v>
      </c>
      <c r="AB161" s="119" t="s">
        <v>146</v>
      </c>
      <c r="AC161" s="119" t="s">
        <v>146</v>
      </c>
      <c r="AD161" s="119" t="s">
        <v>146</v>
      </c>
      <c r="AE161" s="108"/>
      <c r="AF161" s="120"/>
      <c r="AG161" s="120"/>
      <c r="AH161" s="120"/>
      <c r="AI161" s="120"/>
      <c r="AJ161" s="120"/>
      <c r="AK161" s="120"/>
      <c r="AL161" s="116" t="s">
        <v>160</v>
      </c>
    </row>
    <row r="162" spans="1:38" s="12" customFormat="1" ht="26.25" customHeight="1" x14ac:dyDescent="0.2">
      <c r="A162" s="121" t="s">
        <v>430</v>
      </c>
      <c r="B162" s="121" t="s">
        <v>431</v>
      </c>
      <c r="C162" s="122" t="s">
        <v>432</v>
      </c>
      <c r="D162" s="123"/>
      <c r="E162" s="124" t="s">
        <v>146</v>
      </c>
      <c r="F162" s="124" t="s">
        <v>146</v>
      </c>
      <c r="G162" s="124" t="s">
        <v>146</v>
      </c>
      <c r="H162" s="124" t="s">
        <v>146</v>
      </c>
      <c r="I162" s="124" t="s">
        <v>146</v>
      </c>
      <c r="J162" s="124" t="s">
        <v>146</v>
      </c>
      <c r="K162" s="124" t="s">
        <v>146</v>
      </c>
      <c r="L162" s="124" t="s">
        <v>72</v>
      </c>
      <c r="M162" s="124" t="s">
        <v>146</v>
      </c>
      <c r="N162" s="124" t="s">
        <v>146</v>
      </c>
      <c r="O162" s="124" t="s">
        <v>146</v>
      </c>
      <c r="P162" s="124" t="s">
        <v>146</v>
      </c>
      <c r="Q162" s="124" t="s">
        <v>72</v>
      </c>
      <c r="R162" s="124" t="s">
        <v>72</v>
      </c>
      <c r="S162" s="124" t="s">
        <v>72</v>
      </c>
      <c r="T162" s="124" t="s">
        <v>72</v>
      </c>
      <c r="U162" s="124" t="s">
        <v>72</v>
      </c>
      <c r="V162" s="124" t="s">
        <v>72</v>
      </c>
      <c r="W162" s="124" t="s">
        <v>146</v>
      </c>
      <c r="X162" s="124" t="s">
        <v>146</v>
      </c>
      <c r="Y162" s="124" t="s">
        <v>146</v>
      </c>
      <c r="Z162" s="124" t="s">
        <v>146</v>
      </c>
      <c r="AA162" s="124" t="s">
        <v>146</v>
      </c>
      <c r="AB162" s="124" t="s">
        <v>146</v>
      </c>
      <c r="AC162" s="124" t="s">
        <v>146</v>
      </c>
      <c r="AD162" s="124" t="s">
        <v>146</v>
      </c>
      <c r="AE162" s="108"/>
      <c r="AF162" s="125"/>
      <c r="AG162" s="125"/>
      <c r="AH162" s="125"/>
      <c r="AI162" s="125"/>
      <c r="AJ162" s="125"/>
      <c r="AK162" s="125"/>
      <c r="AL162" s="121" t="s">
        <v>160</v>
      </c>
    </row>
    <row r="163" spans="1:38" s="12" customFormat="1" ht="26.25" customHeight="1" x14ac:dyDescent="0.2">
      <c r="A163" s="121" t="s">
        <v>430</v>
      </c>
      <c r="B163" s="121" t="s">
        <v>433</v>
      </c>
      <c r="C163" s="122" t="s">
        <v>434</v>
      </c>
      <c r="D163" s="123"/>
      <c r="E163" s="124" t="s">
        <v>146</v>
      </c>
      <c r="F163" s="124" t="s">
        <v>146</v>
      </c>
      <c r="G163" s="124" t="s">
        <v>146</v>
      </c>
      <c r="H163" s="124" t="s">
        <v>146</v>
      </c>
      <c r="I163" s="124" t="s">
        <v>146</v>
      </c>
      <c r="J163" s="124" t="s">
        <v>146</v>
      </c>
      <c r="K163" s="124" t="s">
        <v>146</v>
      </c>
      <c r="L163" s="124" t="s">
        <v>72</v>
      </c>
      <c r="M163" s="124" t="s">
        <v>146</v>
      </c>
      <c r="N163" s="124" t="s">
        <v>146</v>
      </c>
      <c r="O163" s="124" t="s">
        <v>146</v>
      </c>
      <c r="P163" s="124" t="s">
        <v>146</v>
      </c>
      <c r="Q163" s="124" t="s">
        <v>72</v>
      </c>
      <c r="R163" s="124" t="s">
        <v>72</v>
      </c>
      <c r="S163" s="124" t="s">
        <v>72</v>
      </c>
      <c r="T163" s="124" t="s">
        <v>72</v>
      </c>
      <c r="U163" s="124" t="s">
        <v>72</v>
      </c>
      <c r="V163" s="124" t="s">
        <v>72</v>
      </c>
      <c r="W163" s="124" t="s">
        <v>146</v>
      </c>
      <c r="X163" s="124" t="s">
        <v>146</v>
      </c>
      <c r="Y163" s="124" t="s">
        <v>146</v>
      </c>
      <c r="Z163" s="124" t="s">
        <v>146</v>
      </c>
      <c r="AA163" s="124" t="s">
        <v>146</v>
      </c>
      <c r="AB163" s="124" t="s">
        <v>146</v>
      </c>
      <c r="AC163" s="124" t="s">
        <v>146</v>
      </c>
      <c r="AD163" s="124" t="s">
        <v>146</v>
      </c>
      <c r="AE163" s="108"/>
      <c r="AF163" s="125"/>
      <c r="AG163" s="125"/>
      <c r="AH163" s="125"/>
      <c r="AI163" s="125"/>
      <c r="AJ163" s="125"/>
      <c r="AK163" s="125"/>
      <c r="AL163" s="121" t="s">
        <v>435</v>
      </c>
    </row>
    <row r="164" spans="1:38" s="12" customFormat="1" ht="26.25" customHeight="1" x14ac:dyDescent="0.2">
      <c r="A164" s="121" t="s">
        <v>430</v>
      </c>
      <c r="B164" s="121" t="s">
        <v>436</v>
      </c>
      <c r="C164" s="122" t="s">
        <v>437</v>
      </c>
      <c r="D164" s="123"/>
      <c r="E164" s="124" t="s">
        <v>146</v>
      </c>
      <c r="F164" s="124" t="s">
        <v>146</v>
      </c>
      <c r="G164" s="124" t="s">
        <v>146</v>
      </c>
      <c r="H164" s="124" t="s">
        <v>146</v>
      </c>
      <c r="I164" s="124" t="s">
        <v>146</v>
      </c>
      <c r="J164" s="124" t="s">
        <v>146</v>
      </c>
      <c r="K164" s="124" t="s">
        <v>146</v>
      </c>
      <c r="L164" s="124" t="s">
        <v>72</v>
      </c>
      <c r="M164" s="124" t="s">
        <v>146</v>
      </c>
      <c r="N164" s="124" t="s">
        <v>146</v>
      </c>
      <c r="O164" s="124" t="s">
        <v>146</v>
      </c>
      <c r="P164" s="124" t="s">
        <v>146</v>
      </c>
      <c r="Q164" s="124" t="s">
        <v>72</v>
      </c>
      <c r="R164" s="124" t="s">
        <v>72</v>
      </c>
      <c r="S164" s="124" t="s">
        <v>72</v>
      </c>
      <c r="T164" s="124" t="s">
        <v>72</v>
      </c>
      <c r="U164" s="124" t="s">
        <v>72</v>
      </c>
      <c r="V164" s="124" t="s">
        <v>72</v>
      </c>
      <c r="W164" s="124" t="s">
        <v>146</v>
      </c>
      <c r="X164" s="124" t="s">
        <v>146</v>
      </c>
      <c r="Y164" s="124" t="s">
        <v>146</v>
      </c>
      <c r="Z164" s="124" t="s">
        <v>146</v>
      </c>
      <c r="AA164" s="124" t="s">
        <v>146</v>
      </c>
      <c r="AB164" s="124" t="s">
        <v>146</v>
      </c>
      <c r="AC164" s="124" t="s">
        <v>146</v>
      </c>
      <c r="AD164" s="124" t="s">
        <v>146</v>
      </c>
      <c r="AE164" s="108"/>
      <c r="AF164" s="125"/>
      <c r="AG164" s="125"/>
      <c r="AH164" s="125"/>
      <c r="AI164" s="125"/>
      <c r="AJ164" s="125"/>
      <c r="AK164" s="125"/>
      <c r="AL164" s="121" t="s">
        <v>160</v>
      </c>
    </row>
    <row r="165" spans="1:38" s="132" customFormat="1" ht="15" customHeight="1" x14ac:dyDescent="0.2">
      <c r="A165" s="39"/>
      <c r="B165" s="39"/>
      <c r="C165" s="126"/>
      <c r="D165" s="49"/>
      <c r="E165" s="127"/>
      <c r="F165" s="128"/>
      <c r="G165" s="128"/>
      <c r="H165" s="128"/>
      <c r="I165" s="128"/>
      <c r="J165" s="128"/>
      <c r="K165" s="128"/>
      <c r="L165" s="128"/>
      <c r="M165" s="128"/>
      <c r="N165" s="128"/>
      <c r="O165" s="128"/>
      <c r="P165" s="128"/>
      <c r="Q165" s="128"/>
      <c r="R165" s="128"/>
      <c r="S165" s="128"/>
      <c r="T165" s="128"/>
      <c r="U165" s="128"/>
      <c r="V165" s="128"/>
      <c r="W165" s="128"/>
      <c r="X165" s="128"/>
      <c r="Y165" s="128"/>
      <c r="Z165" s="128"/>
      <c r="AA165" s="128"/>
      <c r="AB165" s="128"/>
      <c r="AC165" s="128"/>
      <c r="AD165" s="128"/>
      <c r="AE165" s="129"/>
      <c r="AF165" s="130"/>
      <c r="AG165" s="130"/>
      <c r="AH165" s="130"/>
      <c r="AI165" s="130"/>
      <c r="AJ165" s="130"/>
      <c r="AK165" s="130"/>
      <c r="AL165" s="131"/>
    </row>
    <row r="166" spans="1:38" s="139" customFormat="1" ht="52.5" customHeight="1" x14ac:dyDescent="0.25">
      <c r="A166" s="144" t="s">
        <v>438</v>
      </c>
      <c r="B166" s="144"/>
      <c r="C166" s="144"/>
      <c r="D166" s="144"/>
      <c r="E166" s="144"/>
      <c r="F166" s="144"/>
      <c r="G166" s="144"/>
      <c r="H166" s="133"/>
      <c r="I166" s="134"/>
      <c r="J166" s="134"/>
      <c r="K166" s="134"/>
      <c r="L166" s="134"/>
      <c r="M166" s="134"/>
      <c r="N166" s="134"/>
      <c r="O166" s="134"/>
      <c r="P166" s="134"/>
      <c r="Q166" s="134"/>
      <c r="R166" s="134"/>
      <c r="S166" s="134"/>
      <c r="T166" s="134"/>
      <c r="U166" s="134"/>
      <c r="V166" s="135"/>
      <c r="W166" s="135"/>
      <c r="X166" s="135"/>
      <c r="Y166" s="135"/>
      <c r="Z166" s="135"/>
      <c r="AA166" s="135"/>
      <c r="AB166" s="135"/>
      <c r="AC166" s="136"/>
      <c r="AD166" s="137"/>
      <c r="AE166" s="138"/>
      <c r="AG166" s="140"/>
      <c r="AH166" s="140"/>
      <c r="AI166" s="140"/>
      <c r="AJ166" s="140"/>
      <c r="AK166" s="140"/>
      <c r="AL166" s="140"/>
    </row>
    <row r="167" spans="1:38" s="141" customFormat="1" ht="63.75" customHeight="1" x14ac:dyDescent="0.25">
      <c r="A167" s="144" t="s">
        <v>439</v>
      </c>
      <c r="B167" s="144"/>
      <c r="C167" s="144"/>
      <c r="D167" s="144"/>
      <c r="E167" s="144"/>
      <c r="F167" s="144"/>
      <c r="G167" s="144"/>
      <c r="H167" s="133"/>
      <c r="I167" s="134"/>
      <c r="J167"/>
      <c r="K167"/>
      <c r="L167"/>
      <c r="M167" s="134"/>
      <c r="N167" s="134"/>
      <c r="O167" s="134"/>
      <c r="P167" s="134"/>
      <c r="Q167" s="134"/>
      <c r="R167" s="134"/>
      <c r="S167" s="134"/>
      <c r="T167" s="134"/>
      <c r="U167" s="134"/>
      <c r="AE167" s="142"/>
    </row>
    <row r="168" spans="1:38" s="141" customFormat="1" ht="26.25" customHeight="1" x14ac:dyDescent="0.25">
      <c r="A168" s="144" t="s">
        <v>440</v>
      </c>
      <c r="B168" s="144"/>
      <c r="C168" s="144"/>
      <c r="D168" s="144"/>
      <c r="E168" s="144"/>
      <c r="F168" s="144"/>
      <c r="G168" s="144"/>
      <c r="H168" s="133"/>
      <c r="I168" s="134"/>
      <c r="J168"/>
      <c r="K168"/>
      <c r="L168"/>
      <c r="M168" s="134"/>
      <c r="N168" s="134"/>
      <c r="O168" s="134"/>
      <c r="P168" s="134"/>
      <c r="Q168" s="134"/>
      <c r="R168" s="134"/>
      <c r="S168" s="134"/>
      <c r="T168" s="134"/>
      <c r="U168" s="134"/>
      <c r="AE168" s="142"/>
    </row>
    <row r="169" spans="1:38" s="139" customFormat="1" ht="26.25" customHeight="1" x14ac:dyDescent="0.25">
      <c r="A169" s="144" t="s">
        <v>441</v>
      </c>
      <c r="B169" s="144"/>
      <c r="C169" s="144"/>
      <c r="D169" s="144"/>
      <c r="E169" s="144"/>
      <c r="F169" s="144"/>
      <c r="G169" s="144"/>
      <c r="H169" s="133"/>
      <c r="I169" s="134"/>
      <c r="J169"/>
      <c r="K169"/>
      <c r="L169"/>
      <c r="M169" s="134"/>
      <c r="N169" s="134"/>
      <c r="O169" s="134"/>
      <c r="P169" s="134"/>
      <c r="Q169" s="134"/>
      <c r="R169" s="134"/>
      <c r="S169" s="134"/>
      <c r="T169" s="134"/>
      <c r="U169" s="134"/>
      <c r="V169" s="135"/>
      <c r="W169" s="135"/>
      <c r="X169" s="135"/>
      <c r="Y169" s="135"/>
      <c r="Z169" s="135"/>
      <c r="AA169" s="135"/>
      <c r="AB169" s="135"/>
      <c r="AC169" s="136"/>
      <c r="AD169" s="137"/>
      <c r="AE169" s="138"/>
      <c r="AG169" s="140"/>
      <c r="AH169" s="140"/>
      <c r="AI169" s="140"/>
      <c r="AJ169" s="140"/>
      <c r="AK169" s="140"/>
      <c r="AL169" s="140"/>
    </row>
    <row r="170" spans="1:38" s="141" customFormat="1" ht="52.5" customHeight="1" x14ac:dyDescent="0.25">
      <c r="A170" s="144" t="s">
        <v>442</v>
      </c>
      <c r="B170" s="144"/>
      <c r="C170" s="144"/>
      <c r="D170" s="144"/>
      <c r="E170" s="144"/>
      <c r="F170" s="144"/>
      <c r="G170" s="144"/>
      <c r="H170" s="133"/>
      <c r="I170" s="134"/>
      <c r="J170"/>
      <c r="K170"/>
      <c r="L170"/>
      <c r="M170" s="134"/>
      <c r="N170" s="134"/>
      <c r="O170" s="134"/>
      <c r="P170" s="134"/>
      <c r="Q170" s="134"/>
      <c r="R170" s="134"/>
      <c r="S170" s="134"/>
      <c r="T170" s="134"/>
      <c r="U170" s="134"/>
      <c r="AE170" s="142"/>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14:AD140">
    <cfRule type="cellIs" dxfId="13" priority="7" operator="equal">
      <formula>0</formula>
    </cfRule>
  </conditionalFormatting>
  <conditionalFormatting sqref="E143:I149">
    <cfRule type="cellIs" dxfId="12" priority="6" operator="equal">
      <formula>0</formula>
    </cfRule>
  </conditionalFormatting>
  <conditionalFormatting sqref="E14:AD140">
    <cfRule type="cellIs" dxfId="11" priority="5" operator="equal">
      <formula>"NE"</formula>
    </cfRule>
  </conditionalFormatting>
  <conditionalFormatting sqref="E143:AD149">
    <cfRule type="cellIs" dxfId="10" priority="4" operator="equal">
      <formula>0</formula>
    </cfRule>
  </conditionalFormatting>
  <conditionalFormatting sqref="E143:AD149">
    <cfRule type="cellIs" dxfId="9" priority="3" operator="equal">
      <formula>"NE"</formula>
    </cfRule>
  </conditionalFormatting>
  <conditionalFormatting sqref="E157:AD164">
    <cfRule type="cellIs" dxfId="8" priority="1" operator="equal">
      <formula>"NE"</formula>
    </cfRule>
    <cfRule type="cellIs" dxfId="7" priority="2" operator="equal">
      <formula>0</formula>
    </cfRule>
  </conditionalFormatting>
  <pageMargins left="0.7" right="0.7" top="0.78740157499999996" bottom="0.78740157499999996" header="0.3" footer="0.3"/>
  <pageSetup paperSize="9" scale="1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70"/>
  <sheetViews>
    <sheetView zoomScale="80" zoomScaleNormal="80" workbookViewId="0">
      <pane xSplit="4" ySplit="13" topLeftCell="E152" activePane="bottomRight" state="frozen"/>
      <selection pane="topRight" activeCell="E1" sqref="E1"/>
      <selection pane="bottomLeft" activeCell="A14" sqref="A14"/>
      <selection pane="bottomRight" activeCell="A37" sqref="A37:XFD155"/>
    </sheetView>
  </sheetViews>
  <sheetFormatPr baseColWidth="10" defaultColWidth="8.85546875" defaultRowHeight="12.75" x14ac:dyDescent="0.2"/>
  <cols>
    <col min="1" max="1" width="21" style="44" customWidth="1"/>
    <col min="2" max="2" width="15.5703125" style="44" customWidth="1"/>
    <col min="3" max="3" width="46.42578125" style="143" customWidth="1"/>
    <col min="4" max="4" width="7.140625" style="44" customWidth="1"/>
    <col min="5" max="24" width="8.5703125" style="44" customWidth="1"/>
    <col min="25" max="25" width="8.85546875" style="44" customWidth="1"/>
    <col min="26" max="30" width="8.5703125" style="44" customWidth="1"/>
    <col min="31" max="31" width="2.140625" style="44" customWidth="1"/>
    <col min="32" max="37" width="8.5703125" style="44" customWidth="1"/>
    <col min="38" max="38" width="25.5703125" style="44" customWidth="1"/>
    <col min="39" max="16384" width="8.85546875" style="44"/>
  </cols>
  <sheetData>
    <row r="1" spans="1:38" s="12" customFormat="1" ht="22.5" customHeight="1" x14ac:dyDescent="0.2">
      <c r="A1" s="8" t="s">
        <v>6</v>
      </c>
      <c r="B1" s="9"/>
      <c r="C1" s="10"/>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12" customFormat="1" x14ac:dyDescent="0.2">
      <c r="A2" s="13" t="s">
        <v>7</v>
      </c>
      <c r="B2" s="9"/>
      <c r="C2" s="10"/>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12" customFormat="1" ht="5.25" customHeight="1" x14ac:dyDescent="0.2">
      <c r="A3" s="11"/>
      <c r="B3" s="9"/>
      <c r="C3" s="10"/>
      <c r="D3" s="11"/>
      <c r="E3" s="11"/>
      <c r="F3" s="14"/>
      <c r="G3" s="11"/>
      <c r="H3" s="11"/>
      <c r="I3" s="11"/>
      <c r="J3" s="11"/>
      <c r="K3" s="11"/>
      <c r="L3" s="11"/>
      <c r="M3" s="11"/>
      <c r="N3" s="11"/>
      <c r="O3" s="11"/>
      <c r="P3" s="15"/>
      <c r="Q3" s="15"/>
      <c r="R3" s="16"/>
      <c r="S3" s="16"/>
      <c r="T3" s="16"/>
      <c r="U3" s="16"/>
      <c r="V3" s="16"/>
      <c r="W3" s="11"/>
      <c r="X3" s="11"/>
      <c r="Y3" s="11"/>
      <c r="Z3" s="11"/>
      <c r="AA3" s="11"/>
      <c r="AB3" s="11"/>
      <c r="AC3" s="11"/>
      <c r="AD3" s="11"/>
      <c r="AE3" s="11"/>
      <c r="AF3" s="11"/>
      <c r="AG3" s="11"/>
      <c r="AH3" s="11"/>
      <c r="AI3" s="11"/>
      <c r="AJ3" s="11"/>
      <c r="AK3" s="11"/>
      <c r="AL3" s="11"/>
    </row>
    <row r="4" spans="1:38" s="12" customFormat="1" x14ac:dyDescent="0.2">
      <c r="A4" s="17" t="s">
        <v>8</v>
      </c>
      <c r="B4" s="18" t="s">
        <v>9</v>
      </c>
      <c r="C4" s="19" t="s">
        <v>10</v>
      </c>
      <c r="D4" s="11"/>
      <c r="E4" s="11"/>
      <c r="F4" s="11"/>
      <c r="G4" s="11"/>
      <c r="H4" s="11"/>
      <c r="I4" s="11"/>
      <c r="J4" s="11"/>
      <c r="K4" s="11"/>
      <c r="L4" s="11"/>
      <c r="M4" s="11"/>
      <c r="N4" s="11"/>
      <c r="O4" s="11"/>
      <c r="P4" s="15"/>
      <c r="Q4" s="15"/>
      <c r="R4" s="16"/>
      <c r="S4" s="16"/>
      <c r="T4" s="16"/>
      <c r="U4" s="16"/>
      <c r="V4" s="16"/>
      <c r="W4" s="11"/>
      <c r="X4" s="11"/>
      <c r="Y4" s="11"/>
      <c r="Z4" s="11"/>
      <c r="AA4" s="11"/>
      <c r="AB4" s="11"/>
      <c r="AC4" s="11"/>
      <c r="AD4" s="11"/>
      <c r="AE4" s="11"/>
      <c r="AF4" s="11"/>
      <c r="AG4" s="11"/>
      <c r="AH4" s="11"/>
      <c r="AI4" s="11"/>
      <c r="AJ4" s="11"/>
      <c r="AK4" s="11"/>
      <c r="AL4" s="11"/>
    </row>
    <row r="5" spans="1:38" s="12" customFormat="1" x14ac:dyDescent="0.2">
      <c r="A5" s="17" t="s">
        <v>11</v>
      </c>
      <c r="B5" s="20" t="s">
        <v>12</v>
      </c>
      <c r="C5" s="19" t="s">
        <v>13</v>
      </c>
      <c r="D5" s="11"/>
      <c r="E5" s="11"/>
      <c r="F5" s="11"/>
      <c r="G5" s="11"/>
      <c r="H5" s="11"/>
      <c r="I5" s="11"/>
      <c r="J5" s="11"/>
      <c r="K5" s="11"/>
      <c r="L5" s="11"/>
      <c r="M5" s="11"/>
      <c r="N5" s="11"/>
      <c r="O5" s="11"/>
      <c r="P5" s="15"/>
      <c r="Q5" s="15"/>
      <c r="R5" s="16"/>
      <c r="S5" s="16"/>
      <c r="T5" s="16"/>
      <c r="U5" s="16"/>
      <c r="V5" s="16"/>
      <c r="W5" s="11"/>
      <c r="X5" s="11"/>
      <c r="Y5" s="11"/>
      <c r="Z5" s="11"/>
      <c r="AA5" s="11"/>
      <c r="AB5" s="11"/>
      <c r="AC5" s="11"/>
      <c r="AD5" s="11"/>
      <c r="AE5" s="11"/>
      <c r="AF5" s="11"/>
      <c r="AG5" s="11"/>
      <c r="AH5" s="11"/>
      <c r="AI5" s="11"/>
      <c r="AJ5" s="11"/>
      <c r="AK5" s="11"/>
      <c r="AL5" s="11"/>
    </row>
    <row r="6" spans="1:38" s="12" customFormat="1" x14ac:dyDescent="0.2">
      <c r="A6" s="17" t="s">
        <v>14</v>
      </c>
      <c r="B6" s="18">
        <v>2019</v>
      </c>
      <c r="C6" s="19" t="s">
        <v>15</v>
      </c>
      <c r="D6" s="11"/>
      <c r="E6" s="11"/>
      <c r="F6" s="11"/>
      <c r="G6" s="11"/>
      <c r="H6" s="11"/>
      <c r="I6" s="11"/>
      <c r="J6" s="11"/>
      <c r="K6" s="11"/>
      <c r="L6" s="11"/>
      <c r="M6" s="11"/>
      <c r="N6" s="11"/>
      <c r="O6" s="11"/>
      <c r="P6" s="11"/>
      <c r="Q6" s="11"/>
      <c r="R6" s="21"/>
      <c r="S6" s="21"/>
      <c r="T6" s="21"/>
      <c r="U6" s="21"/>
      <c r="V6" s="21"/>
      <c r="W6" s="11"/>
      <c r="X6" s="11"/>
      <c r="Y6" s="11"/>
      <c r="Z6" s="11"/>
      <c r="AA6" s="11"/>
      <c r="AB6" s="11"/>
      <c r="AC6" s="11"/>
      <c r="AD6" s="11"/>
      <c r="AE6" s="11"/>
      <c r="AF6" s="11"/>
      <c r="AG6" s="11"/>
      <c r="AH6" s="11"/>
      <c r="AI6" s="11"/>
      <c r="AJ6" s="11"/>
      <c r="AK6" s="11"/>
      <c r="AL6" s="11"/>
    </row>
    <row r="7" spans="1:38" s="12" customFormat="1" x14ac:dyDescent="0.2">
      <c r="A7" s="17" t="s">
        <v>16</v>
      </c>
      <c r="B7" s="18" t="s">
        <v>17</v>
      </c>
      <c r="C7" s="22" t="s">
        <v>18</v>
      </c>
      <c r="D7" s="15"/>
      <c r="E7" s="15"/>
      <c r="F7" s="15"/>
      <c r="G7" s="15"/>
      <c r="H7" s="15"/>
      <c r="I7" s="15"/>
      <c r="J7" s="15"/>
      <c r="K7" s="15"/>
      <c r="L7" s="15"/>
      <c r="M7" s="15"/>
      <c r="N7" s="15"/>
      <c r="O7" s="15"/>
      <c r="P7" s="15"/>
      <c r="Q7" s="15"/>
      <c r="R7" s="16"/>
      <c r="S7" s="16"/>
      <c r="T7" s="16"/>
      <c r="U7" s="16"/>
      <c r="V7" s="16"/>
      <c r="W7" s="11"/>
      <c r="X7" s="11"/>
      <c r="Y7" s="11"/>
      <c r="Z7" s="11"/>
      <c r="AA7" s="11"/>
      <c r="AB7" s="11"/>
      <c r="AC7" s="11"/>
      <c r="AD7" s="15"/>
      <c r="AE7" s="11"/>
      <c r="AF7" s="11"/>
      <c r="AG7" s="15"/>
      <c r="AH7" s="15"/>
      <c r="AI7" s="15"/>
      <c r="AJ7" s="15"/>
      <c r="AK7" s="15"/>
      <c r="AL7" s="15"/>
    </row>
    <row r="8" spans="1:38" s="27" customFormat="1" ht="6" customHeight="1" x14ac:dyDescent="0.2">
      <c r="A8" s="23"/>
      <c r="B8" s="24"/>
      <c r="C8" s="25"/>
      <c r="D8" s="26"/>
      <c r="E8" s="26"/>
      <c r="F8" s="26"/>
      <c r="G8" s="26"/>
      <c r="H8" s="26"/>
      <c r="I8" s="26"/>
      <c r="J8" s="26"/>
      <c r="K8" s="26"/>
      <c r="L8" s="26"/>
      <c r="M8" s="26"/>
      <c r="N8" s="26"/>
      <c r="O8" s="26"/>
      <c r="P8" s="26"/>
      <c r="Q8" s="26"/>
      <c r="R8" s="16"/>
      <c r="S8" s="16"/>
      <c r="T8" s="16"/>
      <c r="U8" s="16"/>
      <c r="V8" s="16"/>
      <c r="W8" s="11"/>
      <c r="X8" s="11"/>
      <c r="Y8" s="11"/>
      <c r="Z8" s="11"/>
      <c r="AA8" s="11"/>
      <c r="AB8" s="11"/>
      <c r="AC8" s="11"/>
      <c r="AD8" s="11"/>
      <c r="AE8" s="11"/>
      <c r="AF8" s="21"/>
      <c r="AG8" s="15"/>
      <c r="AH8" s="15"/>
      <c r="AI8" s="15"/>
      <c r="AJ8" s="15"/>
      <c r="AK8" s="15"/>
      <c r="AL8" s="15"/>
    </row>
    <row r="9" spans="1:38" s="27" customFormat="1" ht="6" customHeight="1" x14ac:dyDescent="0.2">
      <c r="A9" s="28"/>
      <c r="B9" s="24"/>
      <c r="C9" s="25"/>
      <c r="D9" s="26"/>
      <c r="E9" s="26"/>
      <c r="F9" s="26"/>
      <c r="G9" s="26"/>
      <c r="H9" s="26"/>
      <c r="I9" s="26"/>
      <c r="J9" s="26"/>
      <c r="K9" s="26"/>
      <c r="L9" s="26"/>
      <c r="M9" s="26"/>
      <c r="N9" s="26"/>
      <c r="O9" s="26"/>
      <c r="P9" s="26"/>
      <c r="Q9" s="26"/>
      <c r="R9" s="16"/>
      <c r="S9" s="16"/>
      <c r="T9" s="16"/>
      <c r="U9" s="16"/>
      <c r="V9" s="16"/>
      <c r="W9" s="11"/>
      <c r="X9" s="11"/>
      <c r="Y9" s="11"/>
      <c r="Z9" s="11"/>
      <c r="AA9" s="11"/>
      <c r="AB9" s="11"/>
      <c r="AC9" s="11"/>
      <c r="AD9" s="11"/>
      <c r="AE9" s="11"/>
      <c r="AF9" s="21"/>
      <c r="AG9" s="15"/>
      <c r="AH9" s="15"/>
      <c r="AI9" s="15"/>
      <c r="AJ9" s="15"/>
      <c r="AK9" s="15"/>
      <c r="AL9" s="15"/>
    </row>
    <row r="10" spans="1:38" s="30" customFormat="1" ht="24.75" customHeight="1" x14ac:dyDescent="0.2">
      <c r="A10" s="155" t="str">
        <f>B4&amp;": "&amp;B5&amp;": "&amp;B6</f>
        <v>AT: 07.02.2023: 2019</v>
      </c>
      <c r="B10" s="158" t="s">
        <v>19</v>
      </c>
      <c r="C10" s="159"/>
      <c r="D10" s="160"/>
      <c r="E10" s="145" t="s">
        <v>20</v>
      </c>
      <c r="F10" s="146"/>
      <c r="G10" s="146"/>
      <c r="H10" s="147"/>
      <c r="I10" s="145" t="s">
        <v>21</v>
      </c>
      <c r="J10" s="146"/>
      <c r="K10" s="146"/>
      <c r="L10" s="147"/>
      <c r="M10" s="167" t="s">
        <v>22</v>
      </c>
      <c r="N10" s="145" t="s">
        <v>23</v>
      </c>
      <c r="O10" s="146"/>
      <c r="P10" s="147"/>
      <c r="Q10" s="145" t="s">
        <v>24</v>
      </c>
      <c r="R10" s="146"/>
      <c r="S10" s="146"/>
      <c r="T10" s="146"/>
      <c r="U10" s="146"/>
      <c r="V10" s="147"/>
      <c r="W10" s="145" t="s">
        <v>25</v>
      </c>
      <c r="X10" s="146"/>
      <c r="Y10" s="146"/>
      <c r="Z10" s="146"/>
      <c r="AA10" s="146"/>
      <c r="AB10" s="146"/>
      <c r="AC10" s="146"/>
      <c r="AD10" s="147"/>
      <c r="AE10" s="29"/>
      <c r="AF10" s="151" t="s">
        <v>26</v>
      </c>
      <c r="AG10" s="151"/>
      <c r="AH10" s="151"/>
      <c r="AI10" s="151"/>
      <c r="AJ10" s="151"/>
      <c r="AK10" s="151"/>
      <c r="AL10" s="151"/>
    </row>
    <row r="11" spans="1:38" s="27" customFormat="1" ht="15" customHeight="1" x14ac:dyDescent="0.2">
      <c r="A11" s="156"/>
      <c r="B11" s="161"/>
      <c r="C11" s="162"/>
      <c r="D11" s="163"/>
      <c r="E11" s="148"/>
      <c r="F11" s="149"/>
      <c r="G11" s="149"/>
      <c r="H11" s="150"/>
      <c r="I11" s="148"/>
      <c r="J11" s="149"/>
      <c r="K11" s="149"/>
      <c r="L11" s="150"/>
      <c r="M11" s="168"/>
      <c r="N11" s="148"/>
      <c r="O11" s="149"/>
      <c r="P11" s="150"/>
      <c r="Q11" s="148"/>
      <c r="R11" s="149"/>
      <c r="S11" s="149"/>
      <c r="T11" s="149"/>
      <c r="U11" s="149"/>
      <c r="V11" s="150"/>
      <c r="W11" s="31"/>
      <c r="X11" s="152" t="s">
        <v>27</v>
      </c>
      <c r="Y11" s="153"/>
      <c r="Z11" s="153"/>
      <c r="AA11" s="153"/>
      <c r="AB11" s="154"/>
      <c r="AC11" s="32"/>
      <c r="AD11" s="33"/>
      <c r="AE11" s="34"/>
      <c r="AF11" s="151"/>
      <c r="AG11" s="151"/>
      <c r="AH11" s="151"/>
      <c r="AI11" s="151"/>
      <c r="AJ11" s="151"/>
      <c r="AK11" s="151"/>
      <c r="AL11" s="151"/>
    </row>
    <row r="12" spans="1:38" s="27" customFormat="1" ht="52.5" customHeight="1" x14ac:dyDescent="0.2">
      <c r="A12" s="157"/>
      <c r="B12" s="164"/>
      <c r="C12" s="165"/>
      <c r="D12" s="166"/>
      <c r="E12" s="35" t="s">
        <v>28</v>
      </c>
      <c r="F12" s="35" t="s">
        <v>29</v>
      </c>
      <c r="G12" s="35" t="s">
        <v>30</v>
      </c>
      <c r="H12" s="35" t="s">
        <v>31</v>
      </c>
      <c r="I12" s="35" t="s">
        <v>32</v>
      </c>
      <c r="J12" s="36" t="s">
        <v>33</v>
      </c>
      <c r="K12" s="36" t="s">
        <v>34</v>
      </c>
      <c r="L12" s="37" t="s">
        <v>35</v>
      </c>
      <c r="M12" s="38" t="s">
        <v>36</v>
      </c>
      <c r="N12" s="36" t="s">
        <v>37</v>
      </c>
      <c r="O12" s="36" t="s">
        <v>38</v>
      </c>
      <c r="P12" s="36" t="s">
        <v>39</v>
      </c>
      <c r="Q12" s="36" t="s">
        <v>40</v>
      </c>
      <c r="R12" s="36" t="s">
        <v>41</v>
      </c>
      <c r="S12" s="36" t="s">
        <v>42</v>
      </c>
      <c r="T12" s="36" t="s">
        <v>43</v>
      </c>
      <c r="U12" s="36" t="s">
        <v>44</v>
      </c>
      <c r="V12" s="36" t="s">
        <v>45</v>
      </c>
      <c r="W12" s="38" t="s">
        <v>46</v>
      </c>
      <c r="X12" s="35" t="s">
        <v>47</v>
      </c>
      <c r="Y12" s="35" t="s">
        <v>48</v>
      </c>
      <c r="Z12" s="35" t="s">
        <v>49</v>
      </c>
      <c r="AA12" s="35" t="s">
        <v>50</v>
      </c>
      <c r="AB12" s="35" t="s">
        <v>51</v>
      </c>
      <c r="AC12" s="36" t="s">
        <v>52</v>
      </c>
      <c r="AD12" s="36" t="s">
        <v>53</v>
      </c>
      <c r="AE12" s="39"/>
      <c r="AF12" s="38" t="s">
        <v>54</v>
      </c>
      <c r="AG12" s="38" t="s">
        <v>55</v>
      </c>
      <c r="AH12" s="38" t="s">
        <v>56</v>
      </c>
      <c r="AI12" s="38" t="s">
        <v>57</v>
      </c>
      <c r="AJ12" s="38" t="s">
        <v>58</v>
      </c>
      <c r="AK12" s="38" t="s">
        <v>59</v>
      </c>
      <c r="AL12" s="40" t="s">
        <v>60</v>
      </c>
    </row>
    <row r="13" spans="1:38" ht="37.5" customHeight="1" x14ac:dyDescent="0.2">
      <c r="A13" s="41" t="s">
        <v>61</v>
      </c>
      <c r="B13" s="41" t="s">
        <v>62</v>
      </c>
      <c r="C13" s="42" t="s">
        <v>63</v>
      </c>
      <c r="D13" s="41" t="s">
        <v>64</v>
      </c>
      <c r="E13" s="41" t="s">
        <v>1</v>
      </c>
      <c r="F13" s="41" t="s">
        <v>1</v>
      </c>
      <c r="G13" s="41" t="s">
        <v>1</v>
      </c>
      <c r="H13" s="41" t="s">
        <v>1</v>
      </c>
      <c r="I13" s="41" t="s">
        <v>1</v>
      </c>
      <c r="J13" s="41" t="s">
        <v>1</v>
      </c>
      <c r="K13" s="41" t="s">
        <v>1</v>
      </c>
      <c r="L13" s="41" t="s">
        <v>1</v>
      </c>
      <c r="M13" s="41" t="s">
        <v>1</v>
      </c>
      <c r="N13" s="41" t="s">
        <v>65</v>
      </c>
      <c r="O13" s="41" t="s">
        <v>65</v>
      </c>
      <c r="P13" s="41" t="s">
        <v>65</v>
      </c>
      <c r="Q13" s="41" t="s">
        <v>65</v>
      </c>
      <c r="R13" s="41" t="s">
        <v>65</v>
      </c>
      <c r="S13" s="41" t="s">
        <v>65</v>
      </c>
      <c r="T13" s="41" t="s">
        <v>65</v>
      </c>
      <c r="U13" s="41" t="s">
        <v>65</v>
      </c>
      <c r="V13" s="41" t="s">
        <v>65</v>
      </c>
      <c r="W13" s="41" t="s">
        <v>66</v>
      </c>
      <c r="X13" s="41" t="s">
        <v>65</v>
      </c>
      <c r="Y13" s="41" t="s">
        <v>65</v>
      </c>
      <c r="Z13" s="41" t="s">
        <v>65</v>
      </c>
      <c r="AA13" s="41" t="s">
        <v>65</v>
      </c>
      <c r="AB13" s="41" t="s">
        <v>65</v>
      </c>
      <c r="AC13" s="41" t="s">
        <v>67</v>
      </c>
      <c r="AD13" s="41" t="s">
        <v>67</v>
      </c>
      <c r="AE13" s="43"/>
      <c r="AF13" s="41" t="s">
        <v>68</v>
      </c>
      <c r="AG13" s="41" t="s">
        <v>68</v>
      </c>
      <c r="AH13" s="41" t="s">
        <v>68</v>
      </c>
      <c r="AI13" s="41" t="s">
        <v>68</v>
      </c>
      <c r="AJ13" s="41" t="s">
        <v>68</v>
      </c>
      <c r="AK13" s="41"/>
      <c r="AL13" s="41"/>
    </row>
    <row r="14" spans="1:38" s="27" customFormat="1" ht="26.25" hidden="1" customHeight="1" x14ac:dyDescent="0.2">
      <c r="A14" s="45" t="s">
        <v>69</v>
      </c>
      <c r="B14" s="45" t="s">
        <v>70</v>
      </c>
      <c r="C14" s="46" t="s">
        <v>71</v>
      </c>
      <c r="D14" s="47"/>
      <c r="E14" s="48">
        <v>8.494741932294481</v>
      </c>
      <c r="F14" s="48">
        <v>0.29653185475348137</v>
      </c>
      <c r="G14" s="48">
        <v>0.82835090199446149</v>
      </c>
      <c r="H14" s="48">
        <v>0.33429357105717261</v>
      </c>
      <c r="I14" s="48">
        <v>0.79412662747823648</v>
      </c>
      <c r="J14" s="48">
        <v>0.95270311773363336</v>
      </c>
      <c r="K14" s="48">
        <v>1.0572041785607098</v>
      </c>
      <c r="L14" s="48" t="s">
        <v>72</v>
      </c>
      <c r="M14" s="48">
        <v>3.9525212657095938</v>
      </c>
      <c r="N14" s="48">
        <v>1.9272398128754638</v>
      </c>
      <c r="O14" s="48">
        <v>0.14329618281591117</v>
      </c>
      <c r="P14" s="48">
        <v>0.17187928897696789</v>
      </c>
      <c r="Q14" s="48" t="s">
        <v>72</v>
      </c>
      <c r="R14" s="48" t="s">
        <v>72</v>
      </c>
      <c r="S14" s="48" t="s">
        <v>72</v>
      </c>
      <c r="T14" s="48" t="s">
        <v>72</v>
      </c>
      <c r="U14" s="48" t="s">
        <v>72</v>
      </c>
      <c r="V14" s="48" t="s">
        <v>72</v>
      </c>
      <c r="W14" s="48">
        <v>1.3305795361751698</v>
      </c>
      <c r="X14" s="48">
        <v>2.0366647492279576E-2</v>
      </c>
      <c r="Y14" s="48">
        <v>8.6893945637060547E-4</v>
      </c>
      <c r="Z14" s="48">
        <v>3.4236264731479728E-4</v>
      </c>
      <c r="AA14" s="48">
        <v>7.6695693279640181E-4</v>
      </c>
      <c r="AB14" s="48">
        <v>2.234490652876138E-2</v>
      </c>
      <c r="AC14" s="48">
        <v>0.49366042485357942</v>
      </c>
      <c r="AD14" s="48">
        <v>2.4576279015105397E-4</v>
      </c>
      <c r="AE14" s="49"/>
      <c r="AF14" s="50">
        <v>545.35313249506839</v>
      </c>
      <c r="AG14" s="50">
        <v>12494.845826599998</v>
      </c>
      <c r="AH14" s="50">
        <v>84877.957504775433</v>
      </c>
      <c r="AI14" s="50">
        <v>55447.918137498564</v>
      </c>
      <c r="AJ14" s="50">
        <v>22079.696258383094</v>
      </c>
      <c r="AK14" s="50"/>
      <c r="AL14" s="51" t="s">
        <v>68</v>
      </c>
    </row>
    <row r="15" spans="1:38" s="27" customFormat="1" ht="26.25" hidden="1" customHeight="1" x14ac:dyDescent="0.2">
      <c r="A15" s="45" t="s">
        <v>73</v>
      </c>
      <c r="B15" s="45" t="s">
        <v>74</v>
      </c>
      <c r="C15" s="46" t="s">
        <v>75</v>
      </c>
      <c r="D15" s="47"/>
      <c r="E15" s="48">
        <v>1.048</v>
      </c>
      <c r="F15" s="48" t="s">
        <v>76</v>
      </c>
      <c r="G15" s="48">
        <v>0.48599999999999999</v>
      </c>
      <c r="H15" s="48">
        <v>8.3956008815287864E-2</v>
      </c>
      <c r="I15" s="48">
        <v>4.0657684210526318E-2</v>
      </c>
      <c r="J15" s="48">
        <v>4.8280999999999991E-2</v>
      </c>
      <c r="K15" s="48">
        <v>5.0822105263157884E-2</v>
      </c>
      <c r="L15" s="48" t="s">
        <v>72</v>
      </c>
      <c r="M15" s="48">
        <v>0.25800000000000001</v>
      </c>
      <c r="N15" s="48">
        <v>0.40300971071131847</v>
      </c>
      <c r="O15" s="48">
        <v>0.14449250013598705</v>
      </c>
      <c r="P15" s="48">
        <v>1.5754078298637564E-2</v>
      </c>
      <c r="Q15" s="48" t="s">
        <v>72</v>
      </c>
      <c r="R15" s="48" t="s">
        <v>72</v>
      </c>
      <c r="S15" s="48" t="s">
        <v>72</v>
      </c>
      <c r="T15" s="48" t="s">
        <v>72</v>
      </c>
      <c r="U15" s="48" t="s">
        <v>72</v>
      </c>
      <c r="V15" s="48" t="s">
        <v>72</v>
      </c>
      <c r="W15" s="48">
        <v>1.7562346646331842E-2</v>
      </c>
      <c r="X15" s="48">
        <v>1.0381801039233836E-4</v>
      </c>
      <c r="Y15" s="48">
        <v>9.5795955660186441E-4</v>
      </c>
      <c r="Z15" s="48">
        <v>8.7764320570493442E-4</v>
      </c>
      <c r="AA15" s="48">
        <v>1.3086740910233591E-3</v>
      </c>
      <c r="AB15" s="48">
        <v>3.2480948637224967E-3</v>
      </c>
      <c r="AC15" s="48">
        <v>2.7592678419767688E-3</v>
      </c>
      <c r="AD15" s="48">
        <v>1.580611198169866E-6</v>
      </c>
      <c r="AE15" s="49"/>
      <c r="AF15" s="50">
        <v>30555.510465305604</v>
      </c>
      <c r="AG15" s="50">
        <v>0</v>
      </c>
      <c r="AH15" s="50">
        <v>9062.7963429240008</v>
      </c>
      <c r="AI15" s="50">
        <v>0</v>
      </c>
      <c r="AJ15" s="50">
        <v>0</v>
      </c>
      <c r="AK15" s="50"/>
      <c r="AL15" s="51" t="s">
        <v>68</v>
      </c>
    </row>
    <row r="16" spans="1:38" s="27" customFormat="1" ht="26.25" hidden="1" customHeight="1" x14ac:dyDescent="0.2">
      <c r="A16" s="45" t="s">
        <v>73</v>
      </c>
      <c r="B16" s="45" t="s">
        <v>77</v>
      </c>
      <c r="C16" s="46" t="s">
        <v>78</v>
      </c>
      <c r="D16" s="47"/>
      <c r="E16" s="48">
        <v>0.84216142215541279</v>
      </c>
      <c r="F16" s="48">
        <v>2.8072047405180434E-3</v>
      </c>
      <c r="G16" s="48">
        <v>1.6843228443108257E-3</v>
      </c>
      <c r="H16" s="48">
        <v>5.6144094810360867E-3</v>
      </c>
      <c r="I16" s="48">
        <v>9.2972142225388535E-2</v>
      </c>
      <c r="J16" s="48">
        <v>9.3393222936466236E-2</v>
      </c>
      <c r="K16" s="48">
        <v>9.3673943410518046E-2</v>
      </c>
      <c r="L16" s="48" t="s">
        <v>72</v>
      </c>
      <c r="M16" s="48">
        <v>5.614409481036086E-2</v>
      </c>
      <c r="N16" s="48">
        <v>8.4216142215541279E-6</v>
      </c>
      <c r="O16" s="48">
        <v>1.4036023702590213E-6</v>
      </c>
      <c r="P16" s="48">
        <v>3.9300866367252604E-4</v>
      </c>
      <c r="Q16" s="48" t="s">
        <v>72</v>
      </c>
      <c r="R16" s="48" t="s">
        <v>72</v>
      </c>
      <c r="S16" s="48" t="s">
        <v>72</v>
      </c>
      <c r="T16" s="48" t="s">
        <v>72</v>
      </c>
      <c r="U16" s="48" t="s">
        <v>72</v>
      </c>
      <c r="V16" s="48" t="s">
        <v>72</v>
      </c>
      <c r="W16" s="48">
        <v>1.1228818962072172E-3</v>
      </c>
      <c r="X16" s="48">
        <v>3.1440693093802082E-6</v>
      </c>
      <c r="Y16" s="48">
        <v>8.8707669800370153E-6</v>
      </c>
      <c r="Z16" s="48">
        <v>6.2319945239500554E-6</v>
      </c>
      <c r="AA16" s="48">
        <v>4.6936463261461675E-5</v>
      </c>
      <c r="AB16" s="48">
        <v>6.5183294074828944E-5</v>
      </c>
      <c r="AC16" s="48">
        <v>2.2457637924144344E-4</v>
      </c>
      <c r="AD16" s="48">
        <v>1.0105937065864955E-7</v>
      </c>
      <c r="AE16" s="49"/>
      <c r="AF16" s="50">
        <v>0</v>
      </c>
      <c r="AG16" s="50">
        <v>0</v>
      </c>
      <c r="AH16" s="50">
        <v>5614.4094810360857</v>
      </c>
      <c r="AI16" s="50">
        <v>40.619910000000004</v>
      </c>
      <c r="AJ16" s="50">
        <v>0</v>
      </c>
      <c r="AK16" s="50"/>
      <c r="AL16" s="51" t="s">
        <v>68</v>
      </c>
    </row>
    <row r="17" spans="1:38" s="12" customFormat="1" ht="26.25" hidden="1" customHeight="1" x14ac:dyDescent="0.2">
      <c r="A17" s="45" t="s">
        <v>73</v>
      </c>
      <c r="B17" s="45" t="s">
        <v>79</v>
      </c>
      <c r="C17" s="46" t="s">
        <v>80</v>
      </c>
      <c r="D17" s="47"/>
      <c r="E17" s="48">
        <v>3.8472357031782165</v>
      </c>
      <c r="F17" s="48">
        <v>0.14629827281737282</v>
      </c>
      <c r="G17" s="48">
        <v>4.6152204398522825</v>
      </c>
      <c r="H17" s="48">
        <v>2.0906851745794857E-2</v>
      </c>
      <c r="I17" s="48">
        <v>6.0252387738712471E-3</v>
      </c>
      <c r="J17" s="48">
        <v>7.2302865286454953E-3</v>
      </c>
      <c r="K17" s="48">
        <v>8.0336516984949972E-3</v>
      </c>
      <c r="L17" s="48" t="s">
        <v>72</v>
      </c>
      <c r="M17" s="48">
        <v>152.608199846601</v>
      </c>
      <c r="N17" s="48">
        <v>0.14913009145931677</v>
      </c>
      <c r="O17" s="48">
        <v>3.1274387189671616E-3</v>
      </c>
      <c r="P17" s="48">
        <v>6.3245383123108271E-4</v>
      </c>
      <c r="Q17" s="48" t="s">
        <v>72</v>
      </c>
      <c r="R17" s="48" t="s">
        <v>72</v>
      </c>
      <c r="S17" s="48" t="s">
        <v>72</v>
      </c>
      <c r="T17" s="48" t="s">
        <v>72</v>
      </c>
      <c r="U17" s="48" t="s">
        <v>72</v>
      </c>
      <c r="V17" s="48" t="s">
        <v>72</v>
      </c>
      <c r="W17" s="48">
        <v>2.4939144561123613E-2</v>
      </c>
      <c r="X17" s="48">
        <v>8.8816440757619053E-5</v>
      </c>
      <c r="Y17" s="48">
        <v>1.3311817513177144E-4</v>
      </c>
      <c r="Z17" s="48">
        <v>4.9175740610547149E-5</v>
      </c>
      <c r="AA17" s="48">
        <v>3.9416634421914041E-5</v>
      </c>
      <c r="AB17" s="48">
        <v>3.1052699092185172E-4</v>
      </c>
      <c r="AC17" s="48">
        <v>4.1998648924064241E-3</v>
      </c>
      <c r="AD17" s="48">
        <v>1.4654542276537147E-2</v>
      </c>
      <c r="AE17" s="49"/>
      <c r="AF17" s="50">
        <v>66.787029839142178</v>
      </c>
      <c r="AG17" s="50">
        <v>6885.2973792656649</v>
      </c>
      <c r="AH17" s="50">
        <v>20623.655613615902</v>
      </c>
      <c r="AI17" s="50">
        <v>10.991133315396389</v>
      </c>
      <c r="AJ17" s="50">
        <v>0</v>
      </c>
      <c r="AK17" s="50"/>
      <c r="AL17" s="51" t="s">
        <v>68</v>
      </c>
    </row>
    <row r="18" spans="1:38" s="12" customFormat="1" ht="26.25" hidden="1" customHeight="1" x14ac:dyDescent="0.2">
      <c r="A18" s="45" t="s">
        <v>73</v>
      </c>
      <c r="B18" s="45" t="s">
        <v>81</v>
      </c>
      <c r="C18" s="46" t="s">
        <v>82</v>
      </c>
      <c r="D18" s="47"/>
      <c r="E18" s="48">
        <v>0.24097098625008206</v>
      </c>
      <c r="F18" s="48">
        <v>3.6068559634651397E-3</v>
      </c>
      <c r="G18" s="48">
        <v>0.10418293164753896</v>
      </c>
      <c r="H18" s="48">
        <v>5.167729521029135E-3</v>
      </c>
      <c r="I18" s="48">
        <v>6.8447633858237612E-3</v>
      </c>
      <c r="J18" s="48">
        <v>8.2137160629885148E-3</v>
      </c>
      <c r="K18" s="48">
        <v>9.1263511810983512E-3</v>
      </c>
      <c r="L18" s="48" t="s">
        <v>72</v>
      </c>
      <c r="M18" s="48">
        <v>4.7709144437105271E-2</v>
      </c>
      <c r="N18" s="48">
        <v>2.3082251674835927E-3</v>
      </c>
      <c r="O18" s="48">
        <v>1.0418592747422513E-3</v>
      </c>
      <c r="P18" s="48">
        <v>8.8235489311895218E-4</v>
      </c>
      <c r="Q18" s="48" t="s">
        <v>72</v>
      </c>
      <c r="R18" s="48" t="s">
        <v>72</v>
      </c>
      <c r="S18" s="48" t="s">
        <v>72</v>
      </c>
      <c r="T18" s="48" t="s">
        <v>72</v>
      </c>
      <c r="U18" s="48" t="s">
        <v>72</v>
      </c>
      <c r="V18" s="48" t="s">
        <v>72</v>
      </c>
      <c r="W18" s="48">
        <v>3.6895465804636818E-2</v>
      </c>
      <c r="X18" s="48">
        <v>8.7656228941444825E-5</v>
      </c>
      <c r="Y18" s="48">
        <v>1.2423172485117722E-4</v>
      </c>
      <c r="Z18" s="48">
        <v>5.1289216777300784E-5</v>
      </c>
      <c r="AA18" s="48">
        <v>4.4505769149584899E-5</v>
      </c>
      <c r="AB18" s="48">
        <v>3.0768293971950771E-4</v>
      </c>
      <c r="AC18" s="48">
        <v>1.2704431448724584E-3</v>
      </c>
      <c r="AD18" s="48">
        <v>2.1419833012677591E-2</v>
      </c>
      <c r="AE18" s="49"/>
      <c r="AF18" s="50">
        <v>122.3594612078991</v>
      </c>
      <c r="AG18" s="50">
        <v>125.99834989527207</v>
      </c>
      <c r="AH18" s="50">
        <v>5005.6247098064414</v>
      </c>
      <c r="AI18" s="50">
        <v>6.0366482734654371E-2</v>
      </c>
      <c r="AJ18" s="50">
        <v>15.137823789999999</v>
      </c>
      <c r="AK18" s="50"/>
      <c r="AL18" s="51" t="s">
        <v>68</v>
      </c>
    </row>
    <row r="19" spans="1:38" s="12" customFormat="1" ht="26.25" hidden="1" customHeight="1" x14ac:dyDescent="0.2">
      <c r="A19" s="45" t="s">
        <v>73</v>
      </c>
      <c r="B19" s="45" t="s">
        <v>83</v>
      </c>
      <c r="C19" s="46" t="s">
        <v>84</v>
      </c>
      <c r="D19" s="47"/>
      <c r="E19" s="48">
        <v>1.4217086767422928</v>
      </c>
      <c r="F19" s="48">
        <v>3.8773597797025175E-2</v>
      </c>
      <c r="G19" s="48">
        <v>0.18809839749209067</v>
      </c>
      <c r="H19" s="48">
        <v>3.9006099841196511E-2</v>
      </c>
      <c r="I19" s="48">
        <v>0.16214574828982428</v>
      </c>
      <c r="J19" s="48">
        <v>0.19453996797292125</v>
      </c>
      <c r="K19" s="48">
        <v>0.21613814825987909</v>
      </c>
      <c r="L19" s="48" t="s">
        <v>72</v>
      </c>
      <c r="M19" s="48">
        <v>0.43958250862784487</v>
      </c>
      <c r="N19" s="48">
        <v>0.25137782139970355</v>
      </c>
      <c r="O19" s="48">
        <v>1.3318512663175843E-2</v>
      </c>
      <c r="P19" s="48">
        <v>9.5633737227827208E-3</v>
      </c>
      <c r="Q19" s="48" t="s">
        <v>72</v>
      </c>
      <c r="R19" s="48" t="s">
        <v>72</v>
      </c>
      <c r="S19" s="48" t="s">
        <v>72</v>
      </c>
      <c r="T19" s="48" t="s">
        <v>72</v>
      </c>
      <c r="U19" s="48" t="s">
        <v>72</v>
      </c>
      <c r="V19" s="48" t="s">
        <v>72</v>
      </c>
      <c r="W19" s="48">
        <v>0.5069679062475384</v>
      </c>
      <c r="X19" s="48">
        <v>4.8030925335919069E-3</v>
      </c>
      <c r="Y19" s="48">
        <v>8.3942601658596183E-3</v>
      </c>
      <c r="Z19" s="48">
        <v>3.3281048143617964E-3</v>
      </c>
      <c r="AA19" s="48">
        <v>3.3508685087666715E-3</v>
      </c>
      <c r="AB19" s="48">
        <v>1.9876326022579993E-2</v>
      </c>
      <c r="AC19" s="48">
        <v>7.7494544826773676E-2</v>
      </c>
      <c r="AD19" s="48">
        <v>0.10820811856663445</v>
      </c>
      <c r="AE19" s="49"/>
      <c r="AF19" s="50">
        <v>570.64163191504883</v>
      </c>
      <c r="AG19" s="50">
        <v>609.73148044949221</v>
      </c>
      <c r="AH19" s="50">
        <v>21252.83173108548</v>
      </c>
      <c r="AI19" s="50">
        <v>3592.4751930773259</v>
      </c>
      <c r="AJ19" s="50">
        <v>2479.0552526285796</v>
      </c>
      <c r="AK19" s="50"/>
      <c r="AL19" s="51" t="s">
        <v>68</v>
      </c>
    </row>
    <row r="20" spans="1:38" s="12" customFormat="1" ht="26.25" hidden="1" customHeight="1" x14ac:dyDescent="0.2">
      <c r="A20" s="45" t="s">
        <v>73</v>
      </c>
      <c r="B20" s="45" t="s">
        <v>85</v>
      </c>
      <c r="C20" s="46" t="s">
        <v>86</v>
      </c>
      <c r="D20" s="47"/>
      <c r="E20" s="48">
        <v>4.5773889231900071</v>
      </c>
      <c r="F20" s="48">
        <v>0.26477611720412614</v>
      </c>
      <c r="G20" s="48">
        <v>0.52399999999999991</v>
      </c>
      <c r="H20" s="48">
        <v>6.6187709712389631E-2</v>
      </c>
      <c r="I20" s="48">
        <v>0.17545932810686263</v>
      </c>
      <c r="J20" s="48">
        <v>0.2133821316686085</v>
      </c>
      <c r="K20" s="48">
        <v>0.23708611117456324</v>
      </c>
      <c r="L20" s="48" t="s">
        <v>72</v>
      </c>
      <c r="M20" s="48">
        <v>2.05462287967877</v>
      </c>
      <c r="N20" s="48">
        <v>0.3123722026394441</v>
      </c>
      <c r="O20" s="48">
        <v>4.8638994091116397E-2</v>
      </c>
      <c r="P20" s="48">
        <v>8.8510509735149151E-2</v>
      </c>
      <c r="Q20" s="48" t="s">
        <v>72</v>
      </c>
      <c r="R20" s="48" t="s">
        <v>72</v>
      </c>
      <c r="S20" s="48" t="s">
        <v>72</v>
      </c>
      <c r="T20" s="48" t="s">
        <v>72</v>
      </c>
      <c r="U20" s="48" t="s">
        <v>72</v>
      </c>
      <c r="V20" s="48" t="s">
        <v>72</v>
      </c>
      <c r="W20" s="48">
        <v>0.64103764036595223</v>
      </c>
      <c r="X20" s="48">
        <v>8.6177714370318204E-4</v>
      </c>
      <c r="Y20" s="48">
        <v>1.8383242825001855E-3</v>
      </c>
      <c r="Z20" s="48">
        <v>6.3504148152091183E-4</v>
      </c>
      <c r="AA20" s="48">
        <v>5.821226790548986E-4</v>
      </c>
      <c r="AB20" s="48">
        <v>3.9172655867791796E-3</v>
      </c>
      <c r="AC20" s="48">
        <v>0.1281733170544862</v>
      </c>
      <c r="AD20" s="48">
        <v>0.69225506620819666</v>
      </c>
      <c r="AE20" s="49"/>
      <c r="AF20" s="50">
        <v>229.36571085783328</v>
      </c>
      <c r="AG20" s="50">
        <v>4046.5246284799996</v>
      </c>
      <c r="AH20" s="50">
        <v>28418.840257291118</v>
      </c>
      <c r="AI20" s="50">
        <v>39124.136978819552</v>
      </c>
      <c r="AJ20" s="50">
        <v>73.636314659614726</v>
      </c>
      <c r="AK20" s="50"/>
      <c r="AL20" s="51" t="s">
        <v>68</v>
      </c>
    </row>
    <row r="21" spans="1:38" s="12" customFormat="1" ht="26.25" hidden="1" customHeight="1" x14ac:dyDescent="0.2">
      <c r="A21" s="45" t="s">
        <v>73</v>
      </c>
      <c r="B21" s="45" t="s">
        <v>87</v>
      </c>
      <c r="C21" s="46" t="s">
        <v>88</v>
      </c>
      <c r="D21" s="47"/>
      <c r="E21" s="48">
        <v>0.65777738762250082</v>
      </c>
      <c r="F21" s="48">
        <v>9.8578040153960815E-3</v>
      </c>
      <c r="G21" s="48">
        <v>0.10405343702503472</v>
      </c>
      <c r="H21" s="48">
        <v>1.5597754244219593E-2</v>
      </c>
      <c r="I21" s="48">
        <v>2.2872472312949258E-2</v>
      </c>
      <c r="J21" s="48">
        <v>2.744572175777911E-2</v>
      </c>
      <c r="K21" s="48">
        <v>3.0494554720999011E-2</v>
      </c>
      <c r="L21" s="48" t="s">
        <v>72</v>
      </c>
      <c r="M21" s="48">
        <v>0.1103140115425659</v>
      </c>
      <c r="N21" s="48">
        <v>7.74616129655921E-3</v>
      </c>
      <c r="O21" s="48">
        <v>7.7513626594565422E-4</v>
      </c>
      <c r="P21" s="48">
        <v>1.502547749869544E-3</v>
      </c>
      <c r="Q21" s="48" t="s">
        <v>72</v>
      </c>
      <c r="R21" s="48" t="s">
        <v>72</v>
      </c>
      <c r="S21" s="48" t="s">
        <v>72</v>
      </c>
      <c r="T21" s="48" t="s">
        <v>72</v>
      </c>
      <c r="U21" s="48" t="s">
        <v>72</v>
      </c>
      <c r="V21" s="48" t="s">
        <v>72</v>
      </c>
      <c r="W21" s="48">
        <v>4.0792856326870047E-2</v>
      </c>
      <c r="X21" s="48">
        <v>3.8203770014462007E-4</v>
      </c>
      <c r="Y21" s="48">
        <v>6.3409792185669409E-4</v>
      </c>
      <c r="Z21" s="48">
        <v>1.9550176768284326E-4</v>
      </c>
      <c r="AA21" s="48">
        <v>1.5649353259569553E-4</v>
      </c>
      <c r="AB21" s="48">
        <v>1.3681309222798529E-3</v>
      </c>
      <c r="AC21" s="48">
        <v>5.7828965656826908E-3</v>
      </c>
      <c r="AD21" s="48">
        <v>2.028123197336975E-2</v>
      </c>
      <c r="AE21" s="49"/>
      <c r="AF21" s="50">
        <v>475.46623865472304</v>
      </c>
      <c r="AG21" s="50">
        <v>119.28734974312999</v>
      </c>
      <c r="AH21" s="50">
        <v>12799.398901485552</v>
      </c>
      <c r="AI21" s="50">
        <v>461.28134542767276</v>
      </c>
      <c r="AJ21" s="50">
        <v>0</v>
      </c>
      <c r="AK21" s="50"/>
      <c r="AL21" s="51" t="s">
        <v>68</v>
      </c>
    </row>
    <row r="22" spans="1:38" s="12" customFormat="1" ht="26.25" hidden="1" customHeight="1" x14ac:dyDescent="0.2">
      <c r="A22" s="45" t="s">
        <v>73</v>
      </c>
      <c r="B22" s="52" t="s">
        <v>89</v>
      </c>
      <c r="C22" s="46" t="s">
        <v>90</v>
      </c>
      <c r="D22" s="47"/>
      <c r="E22" s="48">
        <v>5.4977791705262149</v>
      </c>
      <c r="F22" s="48">
        <v>0.1748514636266654</v>
      </c>
      <c r="G22" s="48">
        <v>0.78850295383770508</v>
      </c>
      <c r="H22" s="48">
        <v>0.16673121614290645</v>
      </c>
      <c r="I22" s="48">
        <v>6.3609655981760854E-2</v>
      </c>
      <c r="J22" s="48">
        <v>7.6306405709354042E-2</v>
      </c>
      <c r="K22" s="48">
        <v>8.4770905527749463E-2</v>
      </c>
      <c r="L22" s="48" t="s">
        <v>72</v>
      </c>
      <c r="M22" s="48">
        <v>3.8183267593581469</v>
      </c>
      <c r="N22" s="48">
        <v>0.32266021397591244</v>
      </c>
      <c r="O22" s="48">
        <v>2.3459145956307478E-2</v>
      </c>
      <c r="P22" s="48">
        <v>0.17046792601370181</v>
      </c>
      <c r="Q22" s="48" t="s">
        <v>72</v>
      </c>
      <c r="R22" s="48" t="s">
        <v>72</v>
      </c>
      <c r="S22" s="48" t="s">
        <v>72</v>
      </c>
      <c r="T22" s="48" t="s">
        <v>72</v>
      </c>
      <c r="U22" s="48" t="s">
        <v>72</v>
      </c>
      <c r="V22" s="48" t="s">
        <v>72</v>
      </c>
      <c r="W22" s="48">
        <v>0.47076615085315499</v>
      </c>
      <c r="X22" s="48">
        <v>1.8591374365778232E-3</v>
      </c>
      <c r="Y22" s="48">
        <v>4.2777346747828668E-3</v>
      </c>
      <c r="Z22" s="48">
        <v>1.3456984858630397E-3</v>
      </c>
      <c r="AA22" s="48">
        <v>9.5581410116674526E-4</v>
      </c>
      <c r="AB22" s="48">
        <v>8.4383846983904776E-3</v>
      </c>
      <c r="AC22" s="48">
        <v>8.0988441510573661E-2</v>
      </c>
      <c r="AD22" s="48">
        <v>0.43028485573278813</v>
      </c>
      <c r="AE22" s="49"/>
      <c r="AF22" s="50">
        <v>1151.4081348665654</v>
      </c>
      <c r="AG22" s="50">
        <v>2455.3614427882217</v>
      </c>
      <c r="AH22" s="50">
        <v>12610.448909846327</v>
      </c>
      <c r="AI22" s="50">
        <v>3588.6514597009968</v>
      </c>
      <c r="AJ22" s="50">
        <v>7886.2272594271471</v>
      </c>
      <c r="AK22" s="50"/>
      <c r="AL22" s="51" t="s">
        <v>68</v>
      </c>
    </row>
    <row r="23" spans="1:38" s="12" customFormat="1" ht="26.25" hidden="1" customHeight="1" x14ac:dyDescent="0.2">
      <c r="A23" s="45" t="s">
        <v>91</v>
      </c>
      <c r="B23" s="52" t="s">
        <v>92</v>
      </c>
      <c r="C23" s="46" t="s">
        <v>93</v>
      </c>
      <c r="D23" s="53"/>
      <c r="E23" s="48">
        <v>5.3701812671764522</v>
      </c>
      <c r="F23" s="48">
        <v>0.29463504001140028</v>
      </c>
      <c r="G23" s="48">
        <v>8.7094286621916036E-3</v>
      </c>
      <c r="H23" s="48">
        <v>2.2466923355240337E-3</v>
      </c>
      <c r="I23" s="48">
        <v>0.10857569722176792</v>
      </c>
      <c r="J23" s="48">
        <v>0.10857569722176792</v>
      </c>
      <c r="K23" s="48">
        <v>0.10857569722176792</v>
      </c>
      <c r="L23" s="48" t="s">
        <v>72</v>
      </c>
      <c r="M23" s="48">
        <v>3.9219391791150393</v>
      </c>
      <c r="N23" s="48">
        <v>3.5538174896319755E-4</v>
      </c>
      <c r="O23" s="48">
        <v>3.4525775530661388E-4</v>
      </c>
      <c r="P23" s="48">
        <v>1.2084021435731486E-4</v>
      </c>
      <c r="Q23" s="48" t="s">
        <v>72</v>
      </c>
      <c r="R23" s="48" t="s">
        <v>72</v>
      </c>
      <c r="S23" s="48" t="s">
        <v>72</v>
      </c>
      <c r="T23" s="48" t="s">
        <v>72</v>
      </c>
      <c r="U23" s="48" t="s">
        <v>72</v>
      </c>
      <c r="V23" s="48" t="s">
        <v>72</v>
      </c>
      <c r="W23" s="48">
        <v>0.14368438817440496</v>
      </c>
      <c r="X23" s="48">
        <v>9.3740119975387528E-3</v>
      </c>
      <c r="Y23" s="48">
        <v>4.536079679710589E-2</v>
      </c>
      <c r="Z23" s="48">
        <v>5.0430580398860531E-2</v>
      </c>
      <c r="AA23" s="48">
        <v>1.218972435748421E-2</v>
      </c>
      <c r="AB23" s="48">
        <v>0.11735511355098939</v>
      </c>
      <c r="AC23" s="48">
        <v>2.8736877634880989E-2</v>
      </c>
      <c r="AD23" s="48">
        <v>5.1935860285448152E-6</v>
      </c>
      <c r="AE23" s="49"/>
      <c r="AF23" s="50">
        <v>17262.887765330695</v>
      </c>
      <c r="AG23" s="50">
        <v>0</v>
      </c>
      <c r="AH23" s="50">
        <v>0</v>
      </c>
      <c r="AI23" s="50">
        <v>948.1137755747967</v>
      </c>
      <c r="AJ23" s="50">
        <v>52.901561885358468</v>
      </c>
      <c r="AK23" s="50"/>
      <c r="AL23" s="51" t="s">
        <v>68</v>
      </c>
    </row>
    <row r="24" spans="1:38" s="12" customFormat="1" ht="26.25" hidden="1" customHeight="1" x14ac:dyDescent="0.2">
      <c r="A24" s="45" t="s">
        <v>73</v>
      </c>
      <c r="B24" s="52" t="s">
        <v>94</v>
      </c>
      <c r="C24" s="46" t="s">
        <v>95</v>
      </c>
      <c r="D24" s="47"/>
      <c r="E24" s="48">
        <v>3.4788154238331535</v>
      </c>
      <c r="F24" s="48">
        <v>0.10738676740614674</v>
      </c>
      <c r="G24" s="48">
        <v>1.1678704826042834</v>
      </c>
      <c r="H24" s="48">
        <v>0.11296802076844667</v>
      </c>
      <c r="I24" s="48">
        <v>0.15031596698523733</v>
      </c>
      <c r="J24" s="48">
        <v>0.1803723592816448</v>
      </c>
      <c r="K24" s="48">
        <v>0.20040995414591645</v>
      </c>
      <c r="L24" s="48" t="s">
        <v>72</v>
      </c>
      <c r="M24" s="48">
        <v>1.5040168675869556</v>
      </c>
      <c r="N24" s="48">
        <v>0.44933009531132656</v>
      </c>
      <c r="O24" s="48">
        <v>5.3386928078434391E-2</v>
      </c>
      <c r="P24" s="48">
        <v>2.6286735600346511E-2</v>
      </c>
      <c r="Q24" s="48" t="s">
        <v>72</v>
      </c>
      <c r="R24" s="48" t="s">
        <v>72</v>
      </c>
      <c r="S24" s="48" t="s">
        <v>72</v>
      </c>
      <c r="T24" s="48" t="s">
        <v>72</v>
      </c>
      <c r="U24" s="48" t="s">
        <v>72</v>
      </c>
      <c r="V24" s="48" t="s">
        <v>72</v>
      </c>
      <c r="W24" s="48">
        <v>1.4852549767431102</v>
      </c>
      <c r="X24" s="48">
        <v>1.6554381166853996E-2</v>
      </c>
      <c r="Y24" s="48">
        <v>2.6913426488038628E-2</v>
      </c>
      <c r="Z24" s="48">
        <v>8.4858136324092032E-3</v>
      </c>
      <c r="AA24" s="48">
        <v>6.9367053438986704E-3</v>
      </c>
      <c r="AB24" s="48">
        <v>5.8890326631200487E-2</v>
      </c>
      <c r="AC24" s="48">
        <v>0.23211206537475648</v>
      </c>
      <c r="AD24" s="48">
        <v>1.3230982247945528E-4</v>
      </c>
      <c r="AE24" s="49"/>
      <c r="AF24" s="50">
        <v>2874.6353857397426</v>
      </c>
      <c r="AG24" s="50">
        <v>0</v>
      </c>
      <c r="AH24" s="50">
        <v>21540.941015893161</v>
      </c>
      <c r="AI24" s="50">
        <v>17314.18897737101</v>
      </c>
      <c r="AJ24" s="50">
        <v>519.21594074722987</v>
      </c>
      <c r="AK24" s="50"/>
      <c r="AL24" s="51" t="s">
        <v>68</v>
      </c>
    </row>
    <row r="25" spans="1:38" s="12" customFormat="1" ht="26.25" customHeight="1" x14ac:dyDescent="0.2">
      <c r="A25" s="45" t="s">
        <v>96</v>
      </c>
      <c r="B25" s="52" t="s">
        <v>97</v>
      </c>
      <c r="C25" s="54" t="s">
        <v>98</v>
      </c>
      <c r="D25" s="47"/>
      <c r="E25" s="48">
        <v>1.7920709407728386</v>
      </c>
      <c r="F25" s="48">
        <v>0.15979355610220952</v>
      </c>
      <c r="G25" s="48">
        <v>0.10169150764590043</v>
      </c>
      <c r="H25" s="48">
        <v>8.2587884139726669E-4</v>
      </c>
      <c r="I25" s="48">
        <v>0.13129849299989316</v>
      </c>
      <c r="J25" s="48">
        <v>0.13129849299989316</v>
      </c>
      <c r="K25" s="48">
        <v>0.13129849299989316</v>
      </c>
      <c r="L25" s="48" t="s">
        <v>72</v>
      </c>
      <c r="M25" s="48">
        <v>1.19729468317385</v>
      </c>
      <c r="N25" s="48">
        <v>1.0503879439991451E-4</v>
      </c>
      <c r="O25" s="48">
        <v>1.0503879439991451E-4</v>
      </c>
      <c r="P25" s="48">
        <v>3.6763578039970077E-5</v>
      </c>
      <c r="Q25" s="48" t="s">
        <v>72</v>
      </c>
      <c r="R25" s="48" t="s">
        <v>72</v>
      </c>
      <c r="S25" s="48" t="s">
        <v>72</v>
      </c>
      <c r="T25" s="48" t="s">
        <v>72</v>
      </c>
      <c r="U25" s="48" t="s">
        <v>72</v>
      </c>
      <c r="V25" s="48" t="s">
        <v>72</v>
      </c>
      <c r="W25" s="48" t="s">
        <v>99</v>
      </c>
      <c r="X25" s="48" t="s">
        <v>99</v>
      </c>
      <c r="Y25" s="48" t="s">
        <v>99</v>
      </c>
      <c r="Z25" s="48" t="s">
        <v>99</v>
      </c>
      <c r="AA25" s="48" t="s">
        <v>99</v>
      </c>
      <c r="AB25" s="48" t="s">
        <v>99</v>
      </c>
      <c r="AC25" s="48" t="s">
        <v>99</v>
      </c>
      <c r="AD25" s="48" t="s">
        <v>99</v>
      </c>
      <c r="AE25" s="49"/>
      <c r="AF25" s="50">
        <v>5251.9397199957248</v>
      </c>
      <c r="AG25" s="50"/>
      <c r="AH25" s="50"/>
      <c r="AI25" s="50"/>
      <c r="AJ25" s="50"/>
      <c r="AK25" s="50"/>
      <c r="AL25" s="51" t="s">
        <v>68</v>
      </c>
    </row>
    <row r="26" spans="1:38" s="12" customFormat="1" ht="26.25" customHeight="1" x14ac:dyDescent="0.2">
      <c r="A26" s="45" t="s">
        <v>96</v>
      </c>
      <c r="B26" s="45" t="s">
        <v>100</v>
      </c>
      <c r="C26" s="46" t="s">
        <v>101</v>
      </c>
      <c r="D26" s="47"/>
      <c r="E26" s="48">
        <v>6.1272531191088719E-2</v>
      </c>
      <c r="F26" s="48">
        <v>5.4343472482607021E-2</v>
      </c>
      <c r="G26" s="48">
        <v>6.5824493086122579E-3</v>
      </c>
      <c r="H26" s="48">
        <v>1.0167920642005656E-4</v>
      </c>
      <c r="I26" s="48">
        <v>5.9812005735721142E-3</v>
      </c>
      <c r="J26" s="48">
        <v>5.9812005735721142E-3</v>
      </c>
      <c r="K26" s="48">
        <v>5.9812005735721142E-3</v>
      </c>
      <c r="L26" s="48" t="s">
        <v>72</v>
      </c>
      <c r="M26" s="48">
        <v>2.7387491707062246</v>
      </c>
      <c r="N26" s="48">
        <v>2.8931107713230721E-4</v>
      </c>
      <c r="O26" s="48">
        <v>6.3650486697524781E-6</v>
      </c>
      <c r="P26" s="48">
        <v>2.2277670344133675E-6</v>
      </c>
      <c r="Q26" s="48" t="s">
        <v>72</v>
      </c>
      <c r="R26" s="48" t="s">
        <v>72</v>
      </c>
      <c r="S26" s="48" t="s">
        <v>72</v>
      </c>
      <c r="T26" s="48" t="s">
        <v>72</v>
      </c>
      <c r="U26" s="48" t="s">
        <v>72</v>
      </c>
      <c r="V26" s="48" t="s">
        <v>72</v>
      </c>
      <c r="W26" s="48" t="s">
        <v>99</v>
      </c>
      <c r="X26" s="48" t="s">
        <v>99</v>
      </c>
      <c r="Y26" s="48" t="s">
        <v>99</v>
      </c>
      <c r="Z26" s="48" t="s">
        <v>99</v>
      </c>
      <c r="AA26" s="48" t="s">
        <v>99</v>
      </c>
      <c r="AB26" s="48" t="s">
        <v>99</v>
      </c>
      <c r="AC26" s="48" t="s">
        <v>99</v>
      </c>
      <c r="AD26" s="48" t="s">
        <v>99</v>
      </c>
      <c r="AE26" s="49"/>
      <c r="AF26" s="50">
        <v>318.25243348762388</v>
      </c>
      <c r="AG26" s="50"/>
      <c r="AH26" s="50"/>
      <c r="AI26" s="50"/>
      <c r="AJ26" s="50"/>
      <c r="AK26" s="50"/>
      <c r="AL26" s="51" t="s">
        <v>68</v>
      </c>
    </row>
    <row r="27" spans="1:38" s="12" customFormat="1" ht="26.25" hidden="1" customHeight="1" x14ac:dyDescent="0.2">
      <c r="A27" s="45" t="s">
        <v>102</v>
      </c>
      <c r="B27" s="45" t="s">
        <v>103</v>
      </c>
      <c r="C27" s="46" t="s">
        <v>104</v>
      </c>
      <c r="D27" s="47"/>
      <c r="E27" s="48">
        <v>48.671100703639546</v>
      </c>
      <c r="F27" s="48">
        <v>2.2111398015664876</v>
      </c>
      <c r="G27" s="48">
        <v>7.5444135859825415E-2</v>
      </c>
      <c r="H27" s="48">
        <v>0.93842031165370654</v>
      </c>
      <c r="I27" s="48">
        <v>0.69393637934500685</v>
      </c>
      <c r="J27" s="48">
        <v>0.69393637934500685</v>
      </c>
      <c r="K27" s="48">
        <v>0.69393637934500685</v>
      </c>
      <c r="L27" s="48" t="s">
        <v>72</v>
      </c>
      <c r="M27" s="48">
        <v>42.315588911477093</v>
      </c>
      <c r="N27" s="48">
        <v>8.5622397917114769E-3</v>
      </c>
      <c r="O27" s="48">
        <v>3.6649263656797384E-3</v>
      </c>
      <c r="P27" s="48">
        <v>1.2827242279879083E-3</v>
      </c>
      <c r="Q27" s="48" t="s">
        <v>72</v>
      </c>
      <c r="R27" s="48" t="s">
        <v>72</v>
      </c>
      <c r="S27" s="48" t="s">
        <v>72</v>
      </c>
      <c r="T27" s="48" t="s">
        <v>72</v>
      </c>
      <c r="U27" s="48" t="s">
        <v>72</v>
      </c>
      <c r="V27" s="48" t="s">
        <v>72</v>
      </c>
      <c r="W27" s="48">
        <v>0.59184213358450466</v>
      </c>
      <c r="X27" s="48">
        <v>4.4954318457346362E-2</v>
      </c>
      <c r="Y27" s="48">
        <v>4.4663084396296161E-2</v>
      </c>
      <c r="Z27" s="48">
        <v>1.9037583905254646E-2</v>
      </c>
      <c r="AA27" s="48">
        <v>5.0744259873693999E-2</v>
      </c>
      <c r="AB27" s="48">
        <v>0.15939924663259117</v>
      </c>
      <c r="AC27" s="48">
        <v>0.11836842671690093</v>
      </c>
      <c r="AD27" s="48">
        <v>2.6546730726674219E-4</v>
      </c>
      <c r="AE27" s="49"/>
      <c r="AF27" s="50">
        <v>183461.1349357428</v>
      </c>
      <c r="AG27" s="50"/>
      <c r="AH27" s="50">
        <v>77.259572130741702</v>
      </c>
      <c r="AI27" s="50">
        <v>8885.770503338972</v>
      </c>
      <c r="AJ27" s="50">
        <v>375.08598122084862</v>
      </c>
      <c r="AK27" s="50"/>
      <c r="AL27" s="51" t="s">
        <v>68</v>
      </c>
    </row>
    <row r="28" spans="1:38" s="12" customFormat="1" ht="26.25" hidden="1" customHeight="1" x14ac:dyDescent="0.2">
      <c r="A28" s="45" t="s">
        <v>102</v>
      </c>
      <c r="B28" s="45" t="s">
        <v>105</v>
      </c>
      <c r="C28" s="46" t="s">
        <v>106</v>
      </c>
      <c r="D28" s="47"/>
      <c r="E28" s="48">
        <v>8.808326281382973</v>
      </c>
      <c r="F28" s="48">
        <v>8.3113937550005068E-2</v>
      </c>
      <c r="G28" s="48">
        <v>1.1003347316543816E-2</v>
      </c>
      <c r="H28" s="48">
        <v>2.952411781277468E-2</v>
      </c>
      <c r="I28" s="48">
        <v>0.16220602027548242</v>
      </c>
      <c r="J28" s="48">
        <v>0.16220602027548242</v>
      </c>
      <c r="K28" s="48">
        <v>0.16220602027548242</v>
      </c>
      <c r="L28" s="48" t="s">
        <v>72</v>
      </c>
      <c r="M28" s="48">
        <v>3.0673633830345755</v>
      </c>
      <c r="N28" s="48">
        <v>4.7031234388630015E-4</v>
      </c>
      <c r="O28" s="48">
        <v>4.2131671716110424E-4</v>
      </c>
      <c r="P28" s="48">
        <v>1.4746085100638648E-4</v>
      </c>
      <c r="Q28" s="48" t="s">
        <v>72</v>
      </c>
      <c r="R28" s="48" t="s">
        <v>72</v>
      </c>
      <c r="S28" s="48" t="s">
        <v>72</v>
      </c>
      <c r="T28" s="48" t="s">
        <v>72</v>
      </c>
      <c r="U28" s="48" t="s">
        <v>72</v>
      </c>
      <c r="V28" s="48" t="s">
        <v>72</v>
      </c>
      <c r="W28" s="48">
        <v>9.3062749584841564E-2</v>
      </c>
      <c r="X28" s="48">
        <v>4.7779984944275721E-3</v>
      </c>
      <c r="Y28" s="48">
        <v>4.6067131864507612E-3</v>
      </c>
      <c r="Z28" s="48">
        <v>1.6157402320094738E-3</v>
      </c>
      <c r="AA28" s="48">
        <v>5.278759627910563E-3</v>
      </c>
      <c r="AB28" s="48">
        <v>1.6279211540798377E-2</v>
      </c>
      <c r="AC28" s="48">
        <v>1.8612549916968316E-2</v>
      </c>
      <c r="AD28" s="48">
        <v>4.8375430143273739E-5</v>
      </c>
      <c r="AE28" s="49"/>
      <c r="AF28" s="50">
        <v>21068.806207797803</v>
      </c>
      <c r="AG28" s="50"/>
      <c r="AH28" s="50">
        <v>15.822694699610739</v>
      </c>
      <c r="AI28" s="50">
        <v>1080.6176262330321</v>
      </c>
      <c r="AJ28" s="50">
        <v>62.873267768673408</v>
      </c>
      <c r="AK28" s="50"/>
      <c r="AL28" s="51" t="s">
        <v>68</v>
      </c>
    </row>
    <row r="29" spans="1:38" s="12" customFormat="1" ht="26.25" hidden="1" customHeight="1" x14ac:dyDescent="0.2">
      <c r="A29" s="45" t="s">
        <v>102</v>
      </c>
      <c r="B29" s="45" t="s">
        <v>107</v>
      </c>
      <c r="C29" s="46" t="s">
        <v>108</v>
      </c>
      <c r="D29" s="47"/>
      <c r="E29" s="48">
        <v>18.084348348633313</v>
      </c>
      <c r="F29" s="48">
        <v>0.35335405668293851</v>
      </c>
      <c r="G29" s="48">
        <v>5.3427552855886636E-2</v>
      </c>
      <c r="H29" s="48">
        <v>0.13175065619561674</v>
      </c>
      <c r="I29" s="48">
        <v>0.23335880119996968</v>
      </c>
      <c r="J29" s="48">
        <v>0.23335880119996968</v>
      </c>
      <c r="K29" s="48">
        <v>0.23335880119996968</v>
      </c>
      <c r="L29" s="48" t="s">
        <v>72</v>
      </c>
      <c r="M29" s="48">
        <v>10.459203531437609</v>
      </c>
      <c r="N29" s="48">
        <v>2.1146227645990725E-3</v>
      </c>
      <c r="O29" s="48">
        <v>2.1146227618370258E-3</v>
      </c>
      <c r="P29" s="48">
        <v>7.4011796664295913E-4</v>
      </c>
      <c r="Q29" s="48" t="s">
        <v>72</v>
      </c>
      <c r="R29" s="48" t="s">
        <v>72</v>
      </c>
      <c r="S29" s="48" t="s">
        <v>72</v>
      </c>
      <c r="T29" s="48" t="s">
        <v>72</v>
      </c>
      <c r="U29" s="48" t="s">
        <v>72</v>
      </c>
      <c r="V29" s="48" t="s">
        <v>72</v>
      </c>
      <c r="W29" s="48">
        <v>0.87561164164408278</v>
      </c>
      <c r="X29" s="48">
        <v>9.7120314314570622E-3</v>
      </c>
      <c r="Y29" s="48">
        <v>5.8700971121359607E-2</v>
      </c>
      <c r="Z29" s="48">
        <v>6.558430711553645E-2</v>
      </c>
      <c r="AA29" s="48">
        <v>1.5100037441773141E-2</v>
      </c>
      <c r="AB29" s="48">
        <v>0.14909734711012629</v>
      </c>
      <c r="AC29" s="48">
        <v>0.17512232832881658</v>
      </c>
      <c r="AD29" s="48">
        <v>7.6070803814154403E-6</v>
      </c>
      <c r="AE29" s="49"/>
      <c r="AF29" s="50">
        <v>105733.28895589891</v>
      </c>
      <c r="AG29" s="50"/>
      <c r="AH29" s="50">
        <v>653.83088826880874</v>
      </c>
      <c r="AI29" s="50">
        <v>5737.2873942186689</v>
      </c>
      <c r="AJ29" s="50">
        <v>442.74437060411572</v>
      </c>
      <c r="AK29" s="50"/>
      <c r="AL29" s="51" t="s">
        <v>68</v>
      </c>
    </row>
    <row r="30" spans="1:38" s="12" customFormat="1" ht="26.25" hidden="1" customHeight="1" x14ac:dyDescent="0.2">
      <c r="A30" s="45" t="s">
        <v>102</v>
      </c>
      <c r="B30" s="45" t="s">
        <v>109</v>
      </c>
      <c r="C30" s="46" t="s">
        <v>110</v>
      </c>
      <c r="D30" s="47"/>
      <c r="E30" s="48">
        <v>0.2095262462482454</v>
      </c>
      <c r="F30" s="48">
        <v>1.5744337840959828</v>
      </c>
      <c r="G30" s="48">
        <v>5.509525662841532E-4</v>
      </c>
      <c r="H30" s="48">
        <v>2.8621260882260701E-3</v>
      </c>
      <c r="I30" s="48">
        <v>9.9457642246106426E-2</v>
      </c>
      <c r="J30" s="48">
        <v>9.9457642246106426E-2</v>
      </c>
      <c r="K30" s="48">
        <v>9.9457642246106426E-2</v>
      </c>
      <c r="L30" s="48" t="s">
        <v>72</v>
      </c>
      <c r="M30" s="48">
        <v>5.9055579599387169</v>
      </c>
      <c r="N30" s="48">
        <v>2.2285488658291722E-4</v>
      </c>
      <c r="O30" s="48">
        <v>4.4570977316583437E-5</v>
      </c>
      <c r="P30" s="48">
        <v>1.5599842060804203E-5</v>
      </c>
      <c r="Q30" s="48" t="s">
        <v>72</v>
      </c>
      <c r="R30" s="48" t="s">
        <v>72</v>
      </c>
      <c r="S30" s="48" t="s">
        <v>72</v>
      </c>
      <c r="T30" s="48" t="s">
        <v>72</v>
      </c>
      <c r="U30" s="48" t="s">
        <v>72</v>
      </c>
      <c r="V30" s="48" t="s">
        <v>72</v>
      </c>
      <c r="W30" s="48">
        <v>1.1887611674901433E-2</v>
      </c>
      <c r="X30" s="48">
        <v>5.3884873985326424E-4</v>
      </c>
      <c r="Y30" s="48">
        <v>6.2817565958270336E-4</v>
      </c>
      <c r="Z30" s="48">
        <v>4.319987939181296E-4</v>
      </c>
      <c r="AA30" s="48">
        <v>6.8547783735870417E-4</v>
      </c>
      <c r="AB30" s="48">
        <v>2.2845010307128012E-3</v>
      </c>
      <c r="AC30" s="48">
        <v>2.3775223349802861E-3</v>
      </c>
      <c r="AD30" s="48">
        <v>6.8967651574541065E-6</v>
      </c>
      <c r="AE30" s="49"/>
      <c r="AF30" s="50">
        <v>2228.548865829172</v>
      </c>
      <c r="AG30" s="50"/>
      <c r="AH30" s="50">
        <v>0</v>
      </c>
      <c r="AI30" s="50">
        <v>108.24152588763042</v>
      </c>
      <c r="AJ30" s="50">
        <v>0</v>
      </c>
      <c r="AK30" s="50"/>
      <c r="AL30" s="51" t="s">
        <v>68</v>
      </c>
    </row>
    <row r="31" spans="1:38" s="12" customFormat="1" ht="26.25" hidden="1" customHeight="1" x14ac:dyDescent="0.2">
      <c r="A31" s="45" t="s">
        <v>102</v>
      </c>
      <c r="B31" s="45" t="s">
        <v>111</v>
      </c>
      <c r="C31" s="46" t="s">
        <v>112</v>
      </c>
      <c r="D31" s="47"/>
      <c r="E31" s="48" t="s">
        <v>113</v>
      </c>
      <c r="F31" s="48">
        <v>0.35301422911006697</v>
      </c>
      <c r="G31" s="48" t="s">
        <v>113</v>
      </c>
      <c r="H31" s="48" t="s">
        <v>113</v>
      </c>
      <c r="I31" s="48" t="s">
        <v>113</v>
      </c>
      <c r="J31" s="48" t="s">
        <v>113</v>
      </c>
      <c r="K31" s="48" t="s">
        <v>113</v>
      </c>
      <c r="L31" s="48" t="s">
        <v>72</v>
      </c>
      <c r="M31" s="48" t="s">
        <v>113</v>
      </c>
      <c r="N31" s="48" t="s">
        <v>113</v>
      </c>
      <c r="O31" s="48" t="s">
        <v>113</v>
      </c>
      <c r="P31" s="48" t="s">
        <v>113</v>
      </c>
      <c r="Q31" s="48" t="s">
        <v>72</v>
      </c>
      <c r="R31" s="48" t="s">
        <v>72</v>
      </c>
      <c r="S31" s="48" t="s">
        <v>72</v>
      </c>
      <c r="T31" s="48" t="s">
        <v>72</v>
      </c>
      <c r="U31" s="48" t="s">
        <v>72</v>
      </c>
      <c r="V31" s="48" t="s">
        <v>72</v>
      </c>
      <c r="W31" s="48" t="s">
        <v>113</v>
      </c>
      <c r="X31" s="48" t="s">
        <v>113</v>
      </c>
      <c r="Y31" s="48" t="s">
        <v>113</v>
      </c>
      <c r="Z31" s="48" t="s">
        <v>113</v>
      </c>
      <c r="AA31" s="48" t="s">
        <v>113</v>
      </c>
      <c r="AB31" s="48" t="s">
        <v>113</v>
      </c>
      <c r="AC31" s="48" t="s">
        <v>113</v>
      </c>
      <c r="AD31" s="48" t="s">
        <v>113</v>
      </c>
      <c r="AE31" s="49"/>
      <c r="AF31" s="50"/>
      <c r="AG31" s="50"/>
      <c r="AH31" s="50"/>
      <c r="AI31" s="50"/>
      <c r="AJ31" s="50"/>
      <c r="AK31" s="50">
        <v>1147.7150077920401</v>
      </c>
      <c r="AL31" s="51" t="s">
        <v>114</v>
      </c>
    </row>
    <row r="32" spans="1:38" s="12" customFormat="1" ht="26.25" hidden="1" customHeight="1" x14ac:dyDescent="0.2">
      <c r="A32" s="45" t="s">
        <v>102</v>
      </c>
      <c r="B32" s="45" t="s">
        <v>115</v>
      </c>
      <c r="C32" s="46" t="s">
        <v>116</v>
      </c>
      <c r="D32" s="47"/>
      <c r="E32" s="48" t="s">
        <v>113</v>
      </c>
      <c r="F32" s="48" t="s">
        <v>113</v>
      </c>
      <c r="G32" s="48" t="s">
        <v>113</v>
      </c>
      <c r="H32" s="48" t="s">
        <v>113</v>
      </c>
      <c r="I32" s="48">
        <v>0.74872116914067322</v>
      </c>
      <c r="J32" s="48">
        <v>1.3801689566815414</v>
      </c>
      <c r="K32" s="48">
        <v>1.8351301406188174</v>
      </c>
      <c r="L32" s="48" t="s">
        <v>72</v>
      </c>
      <c r="M32" s="48" t="s">
        <v>113</v>
      </c>
      <c r="N32" s="48">
        <v>4.5515708784073414</v>
      </c>
      <c r="O32" s="48">
        <v>2.118553171045625E-2</v>
      </c>
      <c r="P32" s="48" t="s">
        <v>113</v>
      </c>
      <c r="Q32" s="48" t="s">
        <v>72</v>
      </c>
      <c r="R32" s="48" t="s">
        <v>72</v>
      </c>
      <c r="S32" s="48" t="s">
        <v>72</v>
      </c>
      <c r="T32" s="48" t="s">
        <v>72</v>
      </c>
      <c r="U32" s="48" t="s">
        <v>72</v>
      </c>
      <c r="V32" s="48" t="s">
        <v>72</v>
      </c>
      <c r="W32" s="48" t="s">
        <v>113</v>
      </c>
      <c r="X32" s="48">
        <v>1.9750395878933621E-3</v>
      </c>
      <c r="Y32" s="48">
        <v>1.9750395878933621E-3</v>
      </c>
      <c r="Z32" s="48">
        <v>1.9750395878933621E-3</v>
      </c>
      <c r="AA32" s="48">
        <v>1.9750395878933621E-3</v>
      </c>
      <c r="AB32" s="48">
        <v>7.9001583515734483E-3</v>
      </c>
      <c r="AC32" s="48" t="s">
        <v>113</v>
      </c>
      <c r="AD32" s="48" t="s">
        <v>113</v>
      </c>
      <c r="AE32" s="49"/>
      <c r="AF32" s="50"/>
      <c r="AG32" s="50"/>
      <c r="AH32" s="50"/>
      <c r="AI32" s="50"/>
      <c r="AJ32" s="50"/>
      <c r="AK32" s="50">
        <v>63627.353134845413</v>
      </c>
      <c r="AL32" s="51" t="s">
        <v>117</v>
      </c>
    </row>
    <row r="33" spans="1:38" s="12" customFormat="1" ht="26.25" hidden="1" customHeight="1" x14ac:dyDescent="0.2">
      <c r="A33" s="45" t="s">
        <v>102</v>
      </c>
      <c r="B33" s="45" t="s">
        <v>118</v>
      </c>
      <c r="C33" s="46" t="s">
        <v>119</v>
      </c>
      <c r="D33" s="47"/>
      <c r="E33" s="48" t="s">
        <v>113</v>
      </c>
      <c r="F33" s="48" t="s">
        <v>113</v>
      </c>
      <c r="G33" s="48" t="s">
        <v>113</v>
      </c>
      <c r="H33" s="48" t="s">
        <v>113</v>
      </c>
      <c r="I33" s="48">
        <v>0.41540064799773502</v>
      </c>
      <c r="J33" s="48">
        <v>0.76926045925506459</v>
      </c>
      <c r="K33" s="48">
        <v>1.5385209185101323</v>
      </c>
      <c r="L33" s="48" t="s">
        <v>72</v>
      </c>
      <c r="M33" s="48" t="s">
        <v>113</v>
      </c>
      <c r="N33" s="48" t="s">
        <v>113</v>
      </c>
      <c r="O33" s="48" t="s">
        <v>113</v>
      </c>
      <c r="P33" s="48" t="s">
        <v>113</v>
      </c>
      <c r="Q33" s="48" t="s">
        <v>72</v>
      </c>
      <c r="R33" s="48" t="s">
        <v>72</v>
      </c>
      <c r="S33" s="48" t="s">
        <v>72</v>
      </c>
      <c r="T33" s="48" t="s">
        <v>72</v>
      </c>
      <c r="U33" s="48" t="s">
        <v>72</v>
      </c>
      <c r="V33" s="48" t="s">
        <v>72</v>
      </c>
      <c r="W33" s="48" t="s">
        <v>113</v>
      </c>
      <c r="X33" s="48" t="s">
        <v>113</v>
      </c>
      <c r="Y33" s="48" t="s">
        <v>113</v>
      </c>
      <c r="Z33" s="48" t="s">
        <v>113</v>
      </c>
      <c r="AA33" s="48" t="s">
        <v>113</v>
      </c>
      <c r="AB33" s="48" t="s">
        <v>113</v>
      </c>
      <c r="AC33" s="48" t="s">
        <v>113</v>
      </c>
      <c r="AD33" s="48" t="s">
        <v>113</v>
      </c>
      <c r="AE33" s="49"/>
      <c r="AF33" s="50"/>
      <c r="AG33" s="50"/>
      <c r="AH33" s="50"/>
      <c r="AI33" s="50"/>
      <c r="AJ33" s="50"/>
      <c r="AK33" s="50">
        <v>63627.353134845413</v>
      </c>
      <c r="AL33" s="51" t="s">
        <v>117</v>
      </c>
    </row>
    <row r="34" spans="1:38" s="12" customFormat="1" ht="26.25" hidden="1" customHeight="1" x14ac:dyDescent="0.2">
      <c r="A34" s="45" t="s">
        <v>91</v>
      </c>
      <c r="B34" s="45" t="s">
        <v>120</v>
      </c>
      <c r="C34" s="46" t="s">
        <v>121</v>
      </c>
      <c r="D34" s="47"/>
      <c r="E34" s="48">
        <v>0.72414012729790478</v>
      </c>
      <c r="F34" s="48">
        <v>7.0708737842954644E-2</v>
      </c>
      <c r="G34" s="48">
        <v>3.871233388449509E-2</v>
      </c>
      <c r="H34" s="48">
        <v>1.9989817206070756E-4</v>
      </c>
      <c r="I34" s="48">
        <v>0.20522091138194423</v>
      </c>
      <c r="J34" s="48">
        <v>0.5681709113819442</v>
      </c>
      <c r="K34" s="48">
        <v>1.6051709113819443</v>
      </c>
      <c r="L34" s="48" t="s">
        <v>72</v>
      </c>
      <c r="M34" s="48">
        <v>0.49420433780624823</v>
      </c>
      <c r="N34" s="48">
        <v>3.9857284343494632E-4</v>
      </c>
      <c r="O34" s="48">
        <v>4.7446964925312171E-5</v>
      </c>
      <c r="P34" s="48">
        <v>5.3609057217518071E-5</v>
      </c>
      <c r="Q34" s="48" t="s">
        <v>72</v>
      </c>
      <c r="R34" s="48" t="s">
        <v>72</v>
      </c>
      <c r="S34" s="48" t="s">
        <v>72</v>
      </c>
      <c r="T34" s="48" t="s">
        <v>72</v>
      </c>
      <c r="U34" s="48" t="s">
        <v>72</v>
      </c>
      <c r="V34" s="48" t="s">
        <v>72</v>
      </c>
      <c r="W34" s="48">
        <v>1.132971498545771E-2</v>
      </c>
      <c r="X34" s="48">
        <v>6.4180861568820713E-4</v>
      </c>
      <c r="Y34" s="48">
        <v>3.3598243100457256E-3</v>
      </c>
      <c r="Z34" s="48">
        <v>3.7543724859043092E-3</v>
      </c>
      <c r="AA34" s="48">
        <v>8.6307413469064505E-4</v>
      </c>
      <c r="AB34" s="48">
        <v>8.6190795463288901E-3</v>
      </c>
      <c r="AC34" s="48">
        <v>2.2659429970915425E-3</v>
      </c>
      <c r="AD34" s="48">
        <v>1.2055448930006895E-6</v>
      </c>
      <c r="AE34" s="49"/>
      <c r="AF34" s="50">
        <v>1238.3292606483685</v>
      </c>
      <c r="AG34" s="50">
        <v>4.200070317100888</v>
      </c>
      <c r="AH34" s="50">
        <v>0</v>
      </c>
      <c r="AI34" s="50">
        <v>63.54081155202929</v>
      </c>
      <c r="AJ34" s="50">
        <v>3.8053920664896475</v>
      </c>
      <c r="AK34" s="50"/>
      <c r="AL34" s="51" t="s">
        <v>68</v>
      </c>
    </row>
    <row r="35" spans="1:38" s="55" customFormat="1" ht="26.25" customHeight="1" x14ac:dyDescent="0.2">
      <c r="A35" s="45" t="s">
        <v>122</v>
      </c>
      <c r="B35" s="45" t="s">
        <v>123</v>
      </c>
      <c r="C35" s="46" t="s">
        <v>124</v>
      </c>
      <c r="D35" s="47"/>
      <c r="E35" s="48">
        <v>0.5549578608977862</v>
      </c>
      <c r="F35" s="48">
        <v>0.1180576513827748</v>
      </c>
      <c r="G35" s="48">
        <v>2.8779418999999996E-3</v>
      </c>
      <c r="H35" s="48">
        <v>1.1838444094037655E-4</v>
      </c>
      <c r="I35" s="48">
        <v>2.2476682507183918E-2</v>
      </c>
      <c r="J35" s="48">
        <v>2.2476682507183918E-2</v>
      </c>
      <c r="K35" s="48">
        <v>2.2476682507183918E-2</v>
      </c>
      <c r="L35" s="48" t="s">
        <v>72</v>
      </c>
      <c r="M35" s="48">
        <v>0.29816105267911258</v>
      </c>
      <c r="N35" s="48">
        <v>1.2193839830299999E-5</v>
      </c>
      <c r="O35" s="48">
        <v>1.2193839830299999E-5</v>
      </c>
      <c r="P35" s="48">
        <v>4.2678439406050007E-6</v>
      </c>
      <c r="Q35" s="48" t="s">
        <v>72</v>
      </c>
      <c r="R35" s="48" t="s">
        <v>72</v>
      </c>
      <c r="S35" s="48" t="s">
        <v>72</v>
      </c>
      <c r="T35" s="48" t="s">
        <v>72</v>
      </c>
      <c r="U35" s="48" t="s">
        <v>72</v>
      </c>
      <c r="V35" s="48" t="s">
        <v>72</v>
      </c>
      <c r="W35" s="48">
        <v>3.3533059533324997E-3</v>
      </c>
      <c r="X35" s="48">
        <v>1.6554892352546298E-3</v>
      </c>
      <c r="Y35" s="48">
        <v>4.2935127626985228E-4</v>
      </c>
      <c r="Z35" s="48">
        <v>2.5720154440275002E-4</v>
      </c>
      <c r="AA35" s="48">
        <v>1.5599866897687688E-3</v>
      </c>
      <c r="AB35" s="48">
        <v>3.9020287456960003E-3</v>
      </c>
      <c r="AC35" s="48">
        <v>6.7066119066649997E-4</v>
      </c>
      <c r="AD35" s="48">
        <v>7.2372061778084747E-7</v>
      </c>
      <c r="AE35" s="49"/>
      <c r="AF35" s="50">
        <v>609.69199151500004</v>
      </c>
      <c r="AG35" s="50">
        <v>0</v>
      </c>
      <c r="AH35" s="50">
        <v>0</v>
      </c>
      <c r="AI35" s="50">
        <v>0</v>
      </c>
      <c r="AJ35" s="50">
        <v>0</v>
      </c>
      <c r="AK35" s="50"/>
      <c r="AL35" s="51" t="s">
        <v>68</v>
      </c>
    </row>
    <row r="36" spans="1:38" s="12" customFormat="1" ht="26.25" customHeight="1" x14ac:dyDescent="0.2">
      <c r="A36" s="45" t="s">
        <v>122</v>
      </c>
      <c r="B36" s="45" t="s">
        <v>125</v>
      </c>
      <c r="C36" s="46" t="s">
        <v>126</v>
      </c>
      <c r="D36" s="47"/>
      <c r="E36" s="48">
        <v>1.0941152218678447</v>
      </c>
      <c r="F36" s="48">
        <v>0.49438424257731028</v>
      </c>
      <c r="G36" s="48">
        <v>5.7422366050328326E-4</v>
      </c>
      <c r="H36" s="48">
        <v>2.4333166338012108E-4</v>
      </c>
      <c r="I36" s="48">
        <v>4.646412733440998E-2</v>
      </c>
      <c r="J36" s="48">
        <v>4.646412733440998E-2</v>
      </c>
      <c r="K36" s="48">
        <v>4.646412733440998E-2</v>
      </c>
      <c r="L36" s="48" t="s">
        <v>72</v>
      </c>
      <c r="M36" s="48">
        <v>2.2851419318970478</v>
      </c>
      <c r="N36" s="48">
        <v>2.9580147127796828E-5</v>
      </c>
      <c r="O36" s="48">
        <v>2.2387029514810044E-5</v>
      </c>
      <c r="P36" s="48">
        <v>7.8354603301835144E-6</v>
      </c>
      <c r="Q36" s="48" t="s">
        <v>72</v>
      </c>
      <c r="R36" s="48" t="s">
        <v>72</v>
      </c>
      <c r="S36" s="48" t="s">
        <v>72</v>
      </c>
      <c r="T36" s="48" t="s">
        <v>72</v>
      </c>
      <c r="U36" s="48" t="s">
        <v>72</v>
      </c>
      <c r="V36" s="48" t="s">
        <v>72</v>
      </c>
      <c r="W36" s="48">
        <v>1.2561143221459603E-2</v>
      </c>
      <c r="X36" s="48">
        <v>6.6855149964018055E-4</v>
      </c>
      <c r="Y36" s="48">
        <v>2.8060087929264862E-3</v>
      </c>
      <c r="Z36" s="48">
        <v>3.0874815124747406E-3</v>
      </c>
      <c r="AA36" s="48">
        <v>8.2127031296608927E-4</v>
      </c>
      <c r="AB36" s="48">
        <v>7.3833121180074957E-3</v>
      </c>
      <c r="AC36" s="48">
        <v>2.5122286442919211E-3</v>
      </c>
      <c r="AD36" s="48">
        <v>2.5369985716536744E-6</v>
      </c>
      <c r="AE36" s="49"/>
      <c r="AF36" s="50">
        <v>1119.3514757405023</v>
      </c>
      <c r="AG36" s="50">
        <v>0</v>
      </c>
      <c r="AH36" s="50">
        <v>0</v>
      </c>
      <c r="AI36" s="50">
        <v>60.069441593745253</v>
      </c>
      <c r="AJ36" s="50">
        <v>3.1394399179586046</v>
      </c>
      <c r="AK36" s="50"/>
      <c r="AL36" s="51" t="s">
        <v>68</v>
      </c>
    </row>
    <row r="37" spans="1:38" s="12" customFormat="1" ht="26.25" hidden="1" customHeight="1" x14ac:dyDescent="0.2">
      <c r="A37" s="45" t="s">
        <v>91</v>
      </c>
      <c r="B37" s="45" t="s">
        <v>127</v>
      </c>
      <c r="C37" s="46" t="s">
        <v>128</v>
      </c>
      <c r="D37" s="47"/>
      <c r="E37" s="48">
        <v>0.31356099999999998</v>
      </c>
      <c r="F37" s="48">
        <v>4.871996989704001E-3</v>
      </c>
      <c r="G37" s="48">
        <v>2.9231981938224001E-3</v>
      </c>
      <c r="H37" s="48">
        <v>9.743993979408002E-3</v>
      </c>
      <c r="I37" s="48">
        <v>3.6539977422780003E-3</v>
      </c>
      <c r="J37" s="48">
        <v>4.3847972907336006E-3</v>
      </c>
      <c r="K37" s="48">
        <v>4.871996989704001E-3</v>
      </c>
      <c r="L37" s="48" t="s">
        <v>72</v>
      </c>
      <c r="M37" s="48">
        <v>9.7439939794080027E-2</v>
      </c>
      <c r="N37" s="48">
        <v>1.4615990969112004E-5</v>
      </c>
      <c r="O37" s="48">
        <v>2.4359984948520007E-6</v>
      </c>
      <c r="P37" s="48">
        <v>6.8207957855856026E-4</v>
      </c>
      <c r="Q37" s="48" t="s">
        <v>72</v>
      </c>
      <c r="R37" s="48" t="s">
        <v>72</v>
      </c>
      <c r="S37" s="48" t="s">
        <v>72</v>
      </c>
      <c r="T37" s="48" t="s">
        <v>72</v>
      </c>
      <c r="U37" s="48" t="s">
        <v>72</v>
      </c>
      <c r="V37" s="48" t="s">
        <v>72</v>
      </c>
      <c r="W37" s="48">
        <v>1.9487987958816005E-3</v>
      </c>
      <c r="X37" s="48">
        <v>5.4566366284684819E-6</v>
      </c>
      <c r="Y37" s="48">
        <v>1.5395510487464641E-5</v>
      </c>
      <c r="Z37" s="48">
        <v>1.081583331714288E-5</v>
      </c>
      <c r="AA37" s="48">
        <v>8.1459789667850892E-5</v>
      </c>
      <c r="AB37" s="48">
        <v>1.1312777010092689E-4</v>
      </c>
      <c r="AC37" s="48">
        <v>3.8975975917632005E-4</v>
      </c>
      <c r="AD37" s="48">
        <v>1.7539189162934404E-7</v>
      </c>
      <c r="AE37" s="49"/>
      <c r="AF37" s="50">
        <v>188.89330366518325</v>
      </c>
      <c r="AG37" s="50">
        <v>0</v>
      </c>
      <c r="AH37" s="50">
        <v>9751.8847498896539</v>
      </c>
      <c r="AI37" s="50">
        <v>9.6001538477737967</v>
      </c>
      <c r="AJ37" s="50">
        <v>0.52712927472338011</v>
      </c>
      <c r="AK37" s="50"/>
      <c r="AL37" s="51" t="s">
        <v>68</v>
      </c>
    </row>
    <row r="38" spans="1:38" s="12" customFormat="1" ht="26.25" hidden="1" customHeight="1" x14ac:dyDescent="0.2">
      <c r="A38" s="45" t="s">
        <v>91</v>
      </c>
      <c r="B38" s="45" t="s">
        <v>129</v>
      </c>
      <c r="C38" s="46" t="s">
        <v>130</v>
      </c>
      <c r="D38" s="56"/>
      <c r="E38" s="48">
        <v>4.9256566380397222E-2</v>
      </c>
      <c r="F38" s="48">
        <v>1.0103573948018669E-3</v>
      </c>
      <c r="G38" s="48">
        <v>9.0794361402162332E-5</v>
      </c>
      <c r="H38" s="48">
        <v>2.7791116699625048E-4</v>
      </c>
      <c r="I38" s="48">
        <v>5.9246955117645786E-4</v>
      </c>
      <c r="J38" s="48">
        <v>5.9246955117645786E-4</v>
      </c>
      <c r="K38" s="48">
        <v>5.9246955117645786E-4</v>
      </c>
      <c r="L38" s="48" t="s">
        <v>72</v>
      </c>
      <c r="M38" s="48">
        <v>2.5895915164146553E-2</v>
      </c>
      <c r="N38" s="48">
        <v>5.1293933564138421E-6</v>
      </c>
      <c r="O38" s="48">
        <v>3.7778660733036655E-6</v>
      </c>
      <c r="P38" s="48">
        <v>1.322253125656283E-6</v>
      </c>
      <c r="Q38" s="48" t="s">
        <v>72</v>
      </c>
      <c r="R38" s="48" t="s">
        <v>72</v>
      </c>
      <c r="S38" s="48" t="s">
        <v>72</v>
      </c>
      <c r="T38" s="48" t="s">
        <v>72</v>
      </c>
      <c r="U38" s="48" t="s">
        <v>72</v>
      </c>
      <c r="V38" s="48" t="s">
        <v>72</v>
      </c>
      <c r="W38" s="48">
        <v>2.5277063763865871E-3</v>
      </c>
      <c r="X38" s="48">
        <v>1.6150523475514899E-4</v>
      </c>
      <c r="Y38" s="48">
        <v>5.5095780154524264E-4</v>
      </c>
      <c r="Z38" s="48">
        <v>5.7714259549522539E-4</v>
      </c>
      <c r="AA38" s="48">
        <v>2.2206412249157798E-4</v>
      </c>
      <c r="AB38" s="48">
        <v>1.511669754287195E-3</v>
      </c>
      <c r="AC38" s="48">
        <v>5.0554127527731741E-4</v>
      </c>
      <c r="AD38" s="48">
        <v>3.2782375629131894E-8</v>
      </c>
      <c r="AE38" s="49"/>
      <c r="AF38" s="50"/>
      <c r="AG38" s="50"/>
      <c r="AH38" s="50"/>
      <c r="AI38" s="50"/>
      <c r="AJ38" s="50"/>
      <c r="AK38" s="50"/>
      <c r="AL38" s="51" t="s">
        <v>68</v>
      </c>
    </row>
    <row r="39" spans="1:38" s="12" customFormat="1" ht="26.25" hidden="1" customHeight="1" x14ac:dyDescent="0.2">
      <c r="A39" s="45" t="s">
        <v>131</v>
      </c>
      <c r="B39" s="45" t="s">
        <v>132</v>
      </c>
      <c r="C39" s="46" t="s">
        <v>133</v>
      </c>
      <c r="D39" s="47"/>
      <c r="E39" s="48">
        <v>1.1808161198486535</v>
      </c>
      <c r="F39" s="48">
        <v>0.6741836385589588</v>
      </c>
      <c r="G39" s="48">
        <v>6.4053479940126348E-2</v>
      </c>
      <c r="H39" s="48">
        <v>5.0773686193629292E-2</v>
      </c>
      <c r="I39" s="48">
        <v>0.3270035140957066</v>
      </c>
      <c r="J39" s="48">
        <v>0.34713870676726472</v>
      </c>
      <c r="K39" s="48">
        <v>0.3672719417853163</v>
      </c>
      <c r="L39" s="48" t="s">
        <v>72</v>
      </c>
      <c r="M39" s="48">
        <v>4.6429811920838233</v>
      </c>
      <c r="N39" s="48">
        <v>0.17761594675874576</v>
      </c>
      <c r="O39" s="48">
        <v>2.4773047751634258E-2</v>
      </c>
      <c r="P39" s="48">
        <v>9.0520848957332239E-3</v>
      </c>
      <c r="Q39" s="48" t="s">
        <v>72</v>
      </c>
      <c r="R39" s="48" t="s">
        <v>72</v>
      </c>
      <c r="S39" s="48" t="s">
        <v>72</v>
      </c>
      <c r="T39" s="48" t="s">
        <v>72</v>
      </c>
      <c r="U39" s="48" t="s">
        <v>72</v>
      </c>
      <c r="V39" s="48" t="s">
        <v>72</v>
      </c>
      <c r="W39" s="48">
        <v>0.69521477992217806</v>
      </c>
      <c r="X39" s="48">
        <v>2.6883472912751973E-2</v>
      </c>
      <c r="Y39" s="48">
        <v>3.4096884976401259E-2</v>
      </c>
      <c r="Z39" s="48">
        <v>1.1787923040764174E-2</v>
      </c>
      <c r="AA39" s="48">
        <v>1.3456351563762405E-2</v>
      </c>
      <c r="AB39" s="48">
        <v>8.6224632493679815E-2</v>
      </c>
      <c r="AC39" s="48">
        <v>0.33083539282048657</v>
      </c>
      <c r="AD39" s="48">
        <v>5.7882961561991474E-5</v>
      </c>
      <c r="AE39" s="49"/>
      <c r="AF39" s="50">
        <v>6242.3721298413611</v>
      </c>
      <c r="AG39" s="50">
        <v>0</v>
      </c>
      <c r="AH39" s="50">
        <v>16108.051847832226</v>
      </c>
      <c r="AI39" s="50">
        <v>4066.2895424031212</v>
      </c>
      <c r="AJ39" s="50">
        <v>100.22876194050065</v>
      </c>
      <c r="AK39" s="50"/>
      <c r="AL39" s="51" t="s">
        <v>68</v>
      </c>
    </row>
    <row r="40" spans="1:38" s="12" customFormat="1" ht="26.25" hidden="1" customHeight="1" x14ac:dyDescent="0.2">
      <c r="A40" s="45" t="s">
        <v>91</v>
      </c>
      <c r="B40" s="45" t="s">
        <v>134</v>
      </c>
      <c r="C40" s="46" t="s">
        <v>135</v>
      </c>
      <c r="D40" s="47"/>
      <c r="E40" s="48" t="s">
        <v>76</v>
      </c>
      <c r="F40" s="48" t="s">
        <v>76</v>
      </c>
      <c r="G40" s="48" t="s">
        <v>76</v>
      </c>
      <c r="H40" s="48" t="s">
        <v>76</v>
      </c>
      <c r="I40" s="48" t="s">
        <v>76</v>
      </c>
      <c r="J40" s="48" t="s">
        <v>76</v>
      </c>
      <c r="K40" s="48" t="s">
        <v>76</v>
      </c>
      <c r="L40" s="48" t="s">
        <v>72</v>
      </c>
      <c r="M40" s="48" t="s">
        <v>76</v>
      </c>
      <c r="N40" s="48" t="s">
        <v>76</v>
      </c>
      <c r="O40" s="48" t="s">
        <v>76</v>
      </c>
      <c r="P40" s="48" t="s">
        <v>76</v>
      </c>
      <c r="Q40" s="48" t="s">
        <v>72</v>
      </c>
      <c r="R40" s="48" t="s">
        <v>72</v>
      </c>
      <c r="S40" s="48" t="s">
        <v>72</v>
      </c>
      <c r="T40" s="48" t="s">
        <v>72</v>
      </c>
      <c r="U40" s="48" t="s">
        <v>72</v>
      </c>
      <c r="V40" s="48" t="s">
        <v>72</v>
      </c>
      <c r="W40" s="48" t="s">
        <v>76</v>
      </c>
      <c r="X40" s="48" t="s">
        <v>76</v>
      </c>
      <c r="Y40" s="48" t="s">
        <v>76</v>
      </c>
      <c r="Z40" s="48" t="s">
        <v>76</v>
      </c>
      <c r="AA40" s="48" t="s">
        <v>76</v>
      </c>
      <c r="AB40" s="48" t="s">
        <v>76</v>
      </c>
      <c r="AC40" s="48" t="s">
        <v>76</v>
      </c>
      <c r="AD40" s="48" t="s">
        <v>76</v>
      </c>
      <c r="AE40" s="49"/>
      <c r="AF40" s="50">
        <v>0</v>
      </c>
      <c r="AG40" s="50">
        <v>0</v>
      </c>
      <c r="AH40" s="50">
        <v>0</v>
      </c>
      <c r="AI40" s="50">
        <v>0</v>
      </c>
      <c r="AJ40" s="50">
        <v>0</v>
      </c>
      <c r="AK40" s="50"/>
      <c r="AL40" s="51" t="s">
        <v>68</v>
      </c>
    </row>
    <row r="41" spans="1:38" s="12" customFormat="1" ht="26.25" hidden="1" customHeight="1" x14ac:dyDescent="0.2">
      <c r="A41" s="45" t="s">
        <v>131</v>
      </c>
      <c r="B41" s="45" t="s">
        <v>136</v>
      </c>
      <c r="C41" s="46" t="s">
        <v>137</v>
      </c>
      <c r="D41" s="47"/>
      <c r="E41" s="48">
        <v>10.09164528120176</v>
      </c>
      <c r="F41" s="48">
        <v>22.639770962207979</v>
      </c>
      <c r="G41" s="48">
        <v>1.2713515476271058</v>
      </c>
      <c r="H41" s="48">
        <v>0.51377540782965236</v>
      </c>
      <c r="I41" s="48">
        <v>5.8160134913582837</v>
      </c>
      <c r="J41" s="48">
        <v>6.1478874159921322</v>
      </c>
      <c r="K41" s="48">
        <v>6.5802082538196709</v>
      </c>
      <c r="L41" s="48" t="s">
        <v>72</v>
      </c>
      <c r="M41" s="48">
        <v>208.98492350303465</v>
      </c>
      <c r="N41" s="48">
        <v>1.816192189258895</v>
      </c>
      <c r="O41" s="48">
        <v>0.23143125478941567</v>
      </c>
      <c r="P41" s="48">
        <v>0.14868859677947321</v>
      </c>
      <c r="Q41" s="48" t="s">
        <v>72</v>
      </c>
      <c r="R41" s="48" t="s">
        <v>72</v>
      </c>
      <c r="S41" s="48" t="s">
        <v>72</v>
      </c>
      <c r="T41" s="48" t="s">
        <v>72</v>
      </c>
      <c r="U41" s="48" t="s">
        <v>72</v>
      </c>
      <c r="V41" s="48" t="s">
        <v>72</v>
      </c>
      <c r="W41" s="48">
        <v>15.865389416983108</v>
      </c>
      <c r="X41" s="48">
        <v>1.6475758499290774</v>
      </c>
      <c r="Y41" s="48">
        <v>1.6860141584545281</v>
      </c>
      <c r="Z41" s="48">
        <v>0.61324527544986662</v>
      </c>
      <c r="AA41" s="48">
        <v>0.9410317971924862</v>
      </c>
      <c r="AB41" s="48">
        <v>4.8878670810259583</v>
      </c>
      <c r="AC41" s="48">
        <v>6.7433471546588386</v>
      </c>
      <c r="AD41" s="48">
        <v>0.14325985794599361</v>
      </c>
      <c r="AE41" s="49"/>
      <c r="AF41" s="50">
        <v>38838.552937557164</v>
      </c>
      <c r="AG41" s="50">
        <v>834.61705313407037</v>
      </c>
      <c r="AH41" s="50">
        <v>59491.430744556797</v>
      </c>
      <c r="AI41" s="50">
        <v>70460.457655081103</v>
      </c>
      <c r="AJ41" s="50">
        <v>0</v>
      </c>
      <c r="AK41" s="50"/>
      <c r="AL41" s="51" t="s">
        <v>68</v>
      </c>
    </row>
    <row r="42" spans="1:38" s="12" customFormat="1" ht="26.25" hidden="1" customHeight="1" x14ac:dyDescent="0.2">
      <c r="A42" s="45" t="s">
        <v>91</v>
      </c>
      <c r="B42" s="45" t="s">
        <v>138</v>
      </c>
      <c r="C42" s="46" t="s">
        <v>139</v>
      </c>
      <c r="D42" s="47"/>
      <c r="E42" s="48">
        <v>0.38119097061859902</v>
      </c>
      <c r="F42" s="48">
        <v>0.93724208800189468</v>
      </c>
      <c r="G42" s="48">
        <v>5.6035795231635212E-4</v>
      </c>
      <c r="H42" s="48">
        <v>1.211497369373017E-4</v>
      </c>
      <c r="I42" s="48">
        <v>9.4681501924464891E-3</v>
      </c>
      <c r="J42" s="48">
        <v>9.4681501924464891E-3</v>
      </c>
      <c r="K42" s="48">
        <v>9.4681501924464891E-3</v>
      </c>
      <c r="L42" s="48" t="s">
        <v>72</v>
      </c>
      <c r="M42" s="48">
        <v>12.742932529170716</v>
      </c>
      <c r="N42" s="48">
        <v>8.0347999650143325E-5</v>
      </c>
      <c r="O42" s="48">
        <v>2.8766447265556431E-5</v>
      </c>
      <c r="P42" s="48">
        <v>1.0068256542944751E-5</v>
      </c>
      <c r="Q42" s="48" t="s">
        <v>72</v>
      </c>
      <c r="R42" s="48" t="s">
        <v>72</v>
      </c>
      <c r="S42" s="48" t="s">
        <v>72</v>
      </c>
      <c r="T42" s="48" t="s">
        <v>72</v>
      </c>
      <c r="U42" s="48" t="s">
        <v>72</v>
      </c>
      <c r="V42" s="48" t="s">
        <v>72</v>
      </c>
      <c r="W42" s="48">
        <v>3.7204512678371528E-2</v>
      </c>
      <c r="X42" s="48">
        <v>4.6506384771598883E-3</v>
      </c>
      <c r="Y42" s="48">
        <v>5.4356707121656573E-3</v>
      </c>
      <c r="Z42" s="48">
        <v>4.7646346911211813E-3</v>
      </c>
      <c r="AA42" s="48">
        <v>4.1344105452385651E-3</v>
      </c>
      <c r="AB42" s="48">
        <v>1.8985354425685292E-2</v>
      </c>
      <c r="AC42" s="48">
        <v>7.4409025356743062E-3</v>
      </c>
      <c r="AD42" s="48">
        <v>7.0187249091468999E-6</v>
      </c>
      <c r="AE42" s="49"/>
      <c r="AF42" s="50">
        <v>1438.3223632778215</v>
      </c>
      <c r="AG42" s="50">
        <v>0</v>
      </c>
      <c r="AH42" s="50">
        <v>0</v>
      </c>
      <c r="AI42" s="50">
        <v>69.143017079269541</v>
      </c>
      <c r="AJ42" s="50">
        <v>2.4430001610438987</v>
      </c>
      <c r="AK42" s="50"/>
      <c r="AL42" s="51" t="s">
        <v>68</v>
      </c>
    </row>
    <row r="43" spans="1:38" s="12" customFormat="1" ht="26.25" hidden="1" customHeight="1" x14ac:dyDescent="0.2">
      <c r="A43" s="45" t="s">
        <v>131</v>
      </c>
      <c r="B43" s="45" t="s">
        <v>140</v>
      </c>
      <c r="C43" s="46" t="s">
        <v>141</v>
      </c>
      <c r="D43" s="47"/>
      <c r="E43" s="48">
        <v>0.52532532473678129</v>
      </c>
      <c r="F43" s="48">
        <v>1.3814184040914705</v>
      </c>
      <c r="G43" s="48">
        <v>7.8923632915719119E-2</v>
      </c>
      <c r="H43" s="48">
        <v>3.231642769045999E-2</v>
      </c>
      <c r="I43" s="48">
        <v>0.36567207971964655</v>
      </c>
      <c r="J43" s="48">
        <v>0.41136783539305621</v>
      </c>
      <c r="K43" s="48">
        <v>0.45707537265895143</v>
      </c>
      <c r="L43" s="48" t="s">
        <v>72</v>
      </c>
      <c r="M43" s="48">
        <v>9.7996088107854966</v>
      </c>
      <c r="N43" s="48">
        <v>0.14364801823212078</v>
      </c>
      <c r="O43" s="48">
        <v>4.3494272959190776E-2</v>
      </c>
      <c r="P43" s="48">
        <v>1.2036352175871286E-2</v>
      </c>
      <c r="Q43" s="48" t="s">
        <v>72</v>
      </c>
      <c r="R43" s="48" t="s">
        <v>72</v>
      </c>
      <c r="S43" s="48" t="s">
        <v>72</v>
      </c>
      <c r="T43" s="48" t="s">
        <v>72</v>
      </c>
      <c r="U43" s="48" t="s">
        <v>72</v>
      </c>
      <c r="V43" s="48" t="s">
        <v>72</v>
      </c>
      <c r="W43" s="48">
        <v>1.2929144086419055</v>
      </c>
      <c r="X43" s="48">
        <v>0.17807953415775696</v>
      </c>
      <c r="Y43" s="48">
        <v>0.27419134647845311</v>
      </c>
      <c r="Z43" s="48">
        <v>8.6665403366698576E-2</v>
      </c>
      <c r="AA43" s="48">
        <v>7.4121118535444314E-2</v>
      </c>
      <c r="AB43" s="48">
        <v>0.61305740253835295</v>
      </c>
      <c r="AC43" s="48">
        <v>0.50673817309941438</v>
      </c>
      <c r="AD43" s="48">
        <v>3.1180190215307959E-3</v>
      </c>
      <c r="AE43" s="49"/>
      <c r="AF43" s="50">
        <v>162.56605234240257</v>
      </c>
      <c r="AG43" s="50">
        <v>17.662746270982861</v>
      </c>
      <c r="AH43" s="50">
        <v>1090.2907328015337</v>
      </c>
      <c r="AI43" s="50">
        <v>6201.4059342930368</v>
      </c>
      <c r="AJ43" s="50">
        <v>0</v>
      </c>
      <c r="AK43" s="50"/>
      <c r="AL43" s="51" t="s">
        <v>68</v>
      </c>
    </row>
    <row r="44" spans="1:38" s="12" customFormat="1" ht="26.25" hidden="1" customHeight="1" x14ac:dyDescent="0.2">
      <c r="A44" s="45" t="s">
        <v>91</v>
      </c>
      <c r="B44" s="45" t="s">
        <v>142</v>
      </c>
      <c r="C44" s="46" t="s">
        <v>143</v>
      </c>
      <c r="D44" s="47"/>
      <c r="E44" s="48">
        <v>6.3438472674361339</v>
      </c>
      <c r="F44" s="48">
        <v>1.2241126535376026</v>
      </c>
      <c r="G44" s="48">
        <v>5.3841570071470543E-3</v>
      </c>
      <c r="H44" s="48">
        <v>2.5847236904642736E-3</v>
      </c>
      <c r="I44" s="48">
        <v>0.47131083722195455</v>
      </c>
      <c r="J44" s="48">
        <v>0.47131083722195455</v>
      </c>
      <c r="K44" s="48">
        <v>0.47131083722195455</v>
      </c>
      <c r="L44" s="48" t="s">
        <v>72</v>
      </c>
      <c r="M44" s="48">
        <v>8.0467677896440453</v>
      </c>
      <c r="N44" s="48">
        <v>2.4760629547784557E-4</v>
      </c>
      <c r="O44" s="48">
        <v>2.1691790838238224E-4</v>
      </c>
      <c r="P44" s="48">
        <v>7.5921267933833778E-5</v>
      </c>
      <c r="Q44" s="48" t="s">
        <v>72</v>
      </c>
      <c r="R44" s="48" t="s">
        <v>72</v>
      </c>
      <c r="S44" s="48" t="s">
        <v>72</v>
      </c>
      <c r="T44" s="48" t="s">
        <v>72</v>
      </c>
      <c r="U44" s="48" t="s">
        <v>72</v>
      </c>
      <c r="V44" s="48" t="s">
        <v>72</v>
      </c>
      <c r="W44" s="48">
        <v>0.10174421442354319</v>
      </c>
      <c r="X44" s="48">
        <v>6.7780367969736254E-3</v>
      </c>
      <c r="Y44" s="48">
        <v>2.8514782643775004E-2</v>
      </c>
      <c r="Z44" s="48">
        <v>3.1380852146713753E-2</v>
      </c>
      <c r="AA44" s="48">
        <v>8.3337987045804546E-3</v>
      </c>
      <c r="AB44" s="48">
        <v>7.5007470292042841E-2</v>
      </c>
      <c r="AC44" s="48">
        <v>2.0348842884708639E-2</v>
      </c>
      <c r="AD44" s="48">
        <v>1.2388893760385106E-5</v>
      </c>
      <c r="AE44" s="49"/>
      <c r="AF44" s="50">
        <v>10845.89541911911</v>
      </c>
      <c r="AG44" s="50"/>
      <c r="AH44" s="50"/>
      <c r="AI44" s="50">
        <v>577.29986198499444</v>
      </c>
      <c r="AJ44" s="50">
        <v>32.242912125582407</v>
      </c>
      <c r="AK44" s="50"/>
      <c r="AL44" s="51" t="s">
        <v>68</v>
      </c>
    </row>
    <row r="45" spans="1:38" s="12" customFormat="1" ht="26.25" hidden="1" customHeight="1" x14ac:dyDescent="0.2">
      <c r="A45" s="45" t="s">
        <v>91</v>
      </c>
      <c r="B45" s="45" t="s">
        <v>144</v>
      </c>
      <c r="C45" s="46" t="s">
        <v>145</v>
      </c>
      <c r="D45" s="47"/>
      <c r="E45" s="48" t="s">
        <v>146</v>
      </c>
      <c r="F45" s="48" t="s">
        <v>146</v>
      </c>
      <c r="G45" s="48" t="s">
        <v>146</v>
      </c>
      <c r="H45" s="48" t="s">
        <v>146</v>
      </c>
      <c r="I45" s="48" t="s">
        <v>146</v>
      </c>
      <c r="J45" s="48" t="s">
        <v>146</v>
      </c>
      <c r="K45" s="48" t="s">
        <v>146</v>
      </c>
      <c r="L45" s="48" t="s">
        <v>72</v>
      </c>
      <c r="M45" s="48" t="s">
        <v>146</v>
      </c>
      <c r="N45" s="48" t="s">
        <v>146</v>
      </c>
      <c r="O45" s="48" t="s">
        <v>146</v>
      </c>
      <c r="P45" s="48" t="s">
        <v>146</v>
      </c>
      <c r="Q45" s="48" t="s">
        <v>72</v>
      </c>
      <c r="R45" s="48" t="s">
        <v>72</v>
      </c>
      <c r="S45" s="48" t="s">
        <v>72</v>
      </c>
      <c r="T45" s="48" t="s">
        <v>72</v>
      </c>
      <c r="U45" s="48" t="s">
        <v>72</v>
      </c>
      <c r="V45" s="48" t="s">
        <v>72</v>
      </c>
      <c r="W45" s="48" t="s">
        <v>146</v>
      </c>
      <c r="X45" s="48" t="s">
        <v>146</v>
      </c>
      <c r="Y45" s="48" t="s">
        <v>146</v>
      </c>
      <c r="Z45" s="48" t="s">
        <v>146</v>
      </c>
      <c r="AA45" s="48" t="s">
        <v>146</v>
      </c>
      <c r="AB45" s="48" t="s">
        <v>146</v>
      </c>
      <c r="AC45" s="48" t="s">
        <v>146</v>
      </c>
      <c r="AD45" s="48" t="s">
        <v>146</v>
      </c>
      <c r="AE45" s="49"/>
      <c r="AF45" s="50">
        <v>0</v>
      </c>
      <c r="AG45" s="50"/>
      <c r="AH45" s="50">
        <v>0</v>
      </c>
      <c r="AI45" s="50"/>
      <c r="AJ45" s="50"/>
      <c r="AK45" s="50"/>
      <c r="AL45" s="51" t="s">
        <v>68</v>
      </c>
    </row>
    <row r="46" spans="1:38" s="12" customFormat="1" ht="26.25" hidden="1" customHeight="1" x14ac:dyDescent="0.2">
      <c r="A46" s="45" t="s">
        <v>131</v>
      </c>
      <c r="B46" s="45" t="s">
        <v>147</v>
      </c>
      <c r="C46" s="46" t="s">
        <v>148</v>
      </c>
      <c r="D46" s="47"/>
      <c r="E46" s="48" t="s">
        <v>76</v>
      </c>
      <c r="F46" s="48" t="s">
        <v>76</v>
      </c>
      <c r="G46" s="48" t="s">
        <v>76</v>
      </c>
      <c r="H46" s="48" t="s">
        <v>76</v>
      </c>
      <c r="I46" s="48" t="s">
        <v>76</v>
      </c>
      <c r="J46" s="48" t="s">
        <v>76</v>
      </c>
      <c r="K46" s="48" t="s">
        <v>76</v>
      </c>
      <c r="L46" s="48" t="s">
        <v>72</v>
      </c>
      <c r="M46" s="48" t="s">
        <v>76</v>
      </c>
      <c r="N46" s="48" t="s">
        <v>76</v>
      </c>
      <c r="O46" s="48" t="s">
        <v>76</v>
      </c>
      <c r="P46" s="48" t="s">
        <v>76</v>
      </c>
      <c r="Q46" s="48" t="s">
        <v>72</v>
      </c>
      <c r="R46" s="48" t="s">
        <v>72</v>
      </c>
      <c r="S46" s="48" t="s">
        <v>72</v>
      </c>
      <c r="T46" s="48" t="s">
        <v>72</v>
      </c>
      <c r="U46" s="48" t="s">
        <v>72</v>
      </c>
      <c r="V46" s="48" t="s">
        <v>72</v>
      </c>
      <c r="W46" s="48" t="s">
        <v>76</v>
      </c>
      <c r="X46" s="48" t="s">
        <v>76</v>
      </c>
      <c r="Y46" s="48" t="s">
        <v>76</v>
      </c>
      <c r="Z46" s="48" t="s">
        <v>76</v>
      </c>
      <c r="AA46" s="48" t="s">
        <v>76</v>
      </c>
      <c r="AB46" s="48" t="s">
        <v>76</v>
      </c>
      <c r="AC46" s="48" t="s">
        <v>76</v>
      </c>
      <c r="AD46" s="48" t="s">
        <v>76</v>
      </c>
      <c r="AE46" s="49"/>
      <c r="AF46" s="50">
        <v>0</v>
      </c>
      <c r="AG46" s="50">
        <v>0</v>
      </c>
      <c r="AH46" s="50">
        <v>0</v>
      </c>
      <c r="AI46" s="50">
        <v>0</v>
      </c>
      <c r="AJ46" s="50">
        <v>0</v>
      </c>
      <c r="AK46" s="50"/>
      <c r="AL46" s="51" t="s">
        <v>68</v>
      </c>
    </row>
    <row r="47" spans="1:38" s="12" customFormat="1" ht="26.25" hidden="1" customHeight="1" x14ac:dyDescent="0.2">
      <c r="A47" s="45" t="s">
        <v>91</v>
      </c>
      <c r="B47" s="45" t="s">
        <v>149</v>
      </c>
      <c r="C47" s="46" t="s">
        <v>150</v>
      </c>
      <c r="D47" s="47"/>
      <c r="E47" s="48">
        <v>5.5677277265439182E-2</v>
      </c>
      <c r="F47" s="48">
        <v>1.0575556392761745E-2</v>
      </c>
      <c r="G47" s="48">
        <v>1.0252342442829708E-2</v>
      </c>
      <c r="H47" s="48">
        <v>7.2175113413237046E-5</v>
      </c>
      <c r="I47" s="48">
        <v>1.1278911655946213E-2</v>
      </c>
      <c r="J47" s="48">
        <v>1.1278911655946213E-2</v>
      </c>
      <c r="K47" s="48">
        <v>1.1278911655946213E-2</v>
      </c>
      <c r="L47" s="48" t="s">
        <v>72</v>
      </c>
      <c r="M47" s="48">
        <v>0.2002972660067161</v>
      </c>
      <c r="N47" s="48">
        <v>9.3523719240571457E-6</v>
      </c>
      <c r="O47" s="48">
        <v>9.3523719240571457E-6</v>
      </c>
      <c r="P47" s="48">
        <v>3.2733301734200014E-6</v>
      </c>
      <c r="Q47" s="48" t="s">
        <v>72</v>
      </c>
      <c r="R47" s="48" t="s">
        <v>72</v>
      </c>
      <c r="S47" s="48" t="s">
        <v>72</v>
      </c>
      <c r="T47" s="48" t="s">
        <v>72</v>
      </c>
      <c r="U47" s="48" t="s">
        <v>72</v>
      </c>
      <c r="V47" s="48" t="s">
        <v>72</v>
      </c>
      <c r="W47" s="48">
        <v>2.0157279805269615E-4</v>
      </c>
      <c r="X47" s="48">
        <v>1.2683020681271224E-5</v>
      </c>
      <c r="Y47" s="48">
        <v>6.6394747854941835E-5</v>
      </c>
      <c r="Z47" s="48">
        <v>7.4191562281944253E-5</v>
      </c>
      <c r="AA47" s="48">
        <v>1.7055531559067628E-5</v>
      </c>
      <c r="AB47" s="48">
        <v>1.7032486237722496E-4</v>
      </c>
      <c r="AC47" s="48">
        <v>4.0314559610539237E-5</v>
      </c>
      <c r="AD47" s="48">
        <v>6.5966420202108301E-9</v>
      </c>
      <c r="AE47" s="49"/>
      <c r="AF47" s="50">
        <v>467.6185962028573</v>
      </c>
      <c r="AG47" s="50">
        <v>0</v>
      </c>
      <c r="AH47" s="50">
        <v>0</v>
      </c>
      <c r="AI47" s="50">
        <v>1.3318724390669869</v>
      </c>
      <c r="AJ47" s="50">
        <v>7.8480518550393633E-2</v>
      </c>
      <c r="AK47" s="50"/>
      <c r="AL47" s="51" t="s">
        <v>68</v>
      </c>
    </row>
    <row r="48" spans="1:38" s="12" customFormat="1" ht="26.25" hidden="1" customHeight="1" x14ac:dyDescent="0.2">
      <c r="A48" s="45" t="s">
        <v>151</v>
      </c>
      <c r="B48" s="45" t="s">
        <v>152</v>
      </c>
      <c r="C48" s="46" t="s">
        <v>153</v>
      </c>
      <c r="D48" s="47"/>
      <c r="E48" s="48" t="s">
        <v>113</v>
      </c>
      <c r="F48" s="48" t="s">
        <v>113</v>
      </c>
      <c r="G48" s="48" t="s">
        <v>113</v>
      </c>
      <c r="H48" s="48" t="s">
        <v>113</v>
      </c>
      <c r="I48" s="48">
        <v>5.8693356208000001E-2</v>
      </c>
      <c r="J48" s="48">
        <v>0.185828681282</v>
      </c>
      <c r="K48" s="48">
        <v>0.39277646733600008</v>
      </c>
      <c r="L48" s="48" t="s">
        <v>72</v>
      </c>
      <c r="M48" s="48" t="s">
        <v>113</v>
      </c>
      <c r="N48" s="48" t="s">
        <v>113</v>
      </c>
      <c r="O48" s="48" t="s">
        <v>113</v>
      </c>
      <c r="P48" s="48" t="s">
        <v>113</v>
      </c>
      <c r="Q48" s="48" t="s">
        <v>72</v>
      </c>
      <c r="R48" s="48" t="s">
        <v>72</v>
      </c>
      <c r="S48" s="48" t="s">
        <v>72</v>
      </c>
      <c r="T48" s="48" t="s">
        <v>72</v>
      </c>
      <c r="U48" s="48" t="s">
        <v>72</v>
      </c>
      <c r="V48" s="48" t="s">
        <v>72</v>
      </c>
      <c r="W48" s="48" t="s">
        <v>113</v>
      </c>
      <c r="X48" s="48" t="s">
        <v>113</v>
      </c>
      <c r="Y48" s="48" t="s">
        <v>113</v>
      </c>
      <c r="Z48" s="48" t="s">
        <v>113</v>
      </c>
      <c r="AA48" s="48" t="s">
        <v>113</v>
      </c>
      <c r="AB48" s="48" t="s">
        <v>113</v>
      </c>
      <c r="AC48" s="48" t="s">
        <v>113</v>
      </c>
      <c r="AD48" s="48" t="s">
        <v>113</v>
      </c>
      <c r="AE48" s="49"/>
      <c r="AF48" s="50"/>
      <c r="AG48" s="50"/>
      <c r="AH48" s="50"/>
      <c r="AI48" s="50"/>
      <c r="AJ48" s="50"/>
      <c r="AK48" s="50" t="s">
        <v>146</v>
      </c>
      <c r="AL48" s="51" t="s">
        <v>154</v>
      </c>
    </row>
    <row r="49" spans="1:38" s="12" customFormat="1" ht="26.25" hidden="1" customHeight="1" x14ac:dyDescent="0.2">
      <c r="A49" s="45" t="s">
        <v>151</v>
      </c>
      <c r="B49" s="45" t="s">
        <v>155</v>
      </c>
      <c r="C49" s="46" t="s">
        <v>156</v>
      </c>
      <c r="D49" s="47"/>
      <c r="E49" s="48" t="s">
        <v>76</v>
      </c>
      <c r="F49" s="48" t="s">
        <v>76</v>
      </c>
      <c r="G49" s="48" t="s">
        <v>76</v>
      </c>
      <c r="H49" s="48" t="s">
        <v>76</v>
      </c>
      <c r="I49" s="48" t="s">
        <v>76</v>
      </c>
      <c r="J49" s="48" t="s">
        <v>76</v>
      </c>
      <c r="K49" s="48" t="s">
        <v>76</v>
      </c>
      <c r="L49" s="48" t="s">
        <v>72</v>
      </c>
      <c r="M49" s="48" t="s">
        <v>76</v>
      </c>
      <c r="N49" s="48" t="s">
        <v>76</v>
      </c>
      <c r="O49" s="48" t="s">
        <v>76</v>
      </c>
      <c r="P49" s="48" t="s">
        <v>76</v>
      </c>
      <c r="Q49" s="48" t="s">
        <v>72</v>
      </c>
      <c r="R49" s="48" t="s">
        <v>72</v>
      </c>
      <c r="S49" s="48" t="s">
        <v>72</v>
      </c>
      <c r="T49" s="48" t="s">
        <v>72</v>
      </c>
      <c r="U49" s="48" t="s">
        <v>72</v>
      </c>
      <c r="V49" s="48" t="s">
        <v>72</v>
      </c>
      <c r="W49" s="48" t="s">
        <v>76</v>
      </c>
      <c r="X49" s="48" t="s">
        <v>76</v>
      </c>
      <c r="Y49" s="48" t="s">
        <v>76</v>
      </c>
      <c r="Z49" s="48" t="s">
        <v>76</v>
      </c>
      <c r="AA49" s="48" t="s">
        <v>76</v>
      </c>
      <c r="AB49" s="48" t="s">
        <v>76</v>
      </c>
      <c r="AC49" s="48" t="s">
        <v>76</v>
      </c>
      <c r="AD49" s="48" t="s">
        <v>76</v>
      </c>
      <c r="AE49" s="49"/>
      <c r="AF49" s="50"/>
      <c r="AG49" s="50"/>
      <c r="AH49" s="50"/>
      <c r="AI49" s="50"/>
      <c r="AJ49" s="50"/>
      <c r="AK49" s="50">
        <v>1.31642492</v>
      </c>
      <c r="AL49" s="51" t="s">
        <v>157</v>
      </c>
    </row>
    <row r="50" spans="1:38" s="12" customFormat="1" ht="26.25" hidden="1" customHeight="1" x14ac:dyDescent="0.2">
      <c r="A50" s="45" t="s">
        <v>151</v>
      </c>
      <c r="B50" s="45" t="s">
        <v>158</v>
      </c>
      <c r="C50" s="46" t="s">
        <v>159</v>
      </c>
      <c r="D50" s="47"/>
      <c r="E50" s="48" t="s">
        <v>146</v>
      </c>
      <c r="F50" s="48" t="s">
        <v>146</v>
      </c>
      <c r="G50" s="48" t="s">
        <v>146</v>
      </c>
      <c r="H50" s="48" t="s">
        <v>146</v>
      </c>
      <c r="I50" s="48" t="s">
        <v>146</v>
      </c>
      <c r="J50" s="48" t="s">
        <v>146</v>
      </c>
      <c r="K50" s="48" t="s">
        <v>146</v>
      </c>
      <c r="L50" s="48" t="s">
        <v>72</v>
      </c>
      <c r="M50" s="48" t="s">
        <v>146</v>
      </c>
      <c r="N50" s="48" t="s">
        <v>146</v>
      </c>
      <c r="O50" s="48" t="s">
        <v>146</v>
      </c>
      <c r="P50" s="48" t="s">
        <v>146</v>
      </c>
      <c r="Q50" s="48" t="s">
        <v>72</v>
      </c>
      <c r="R50" s="48" t="s">
        <v>72</v>
      </c>
      <c r="S50" s="48" t="s">
        <v>72</v>
      </c>
      <c r="T50" s="48" t="s">
        <v>72</v>
      </c>
      <c r="U50" s="48" t="s">
        <v>72</v>
      </c>
      <c r="V50" s="48" t="s">
        <v>72</v>
      </c>
      <c r="W50" s="48" t="s">
        <v>146</v>
      </c>
      <c r="X50" s="48" t="s">
        <v>146</v>
      </c>
      <c r="Y50" s="48" t="s">
        <v>146</v>
      </c>
      <c r="Z50" s="48" t="s">
        <v>146</v>
      </c>
      <c r="AA50" s="48" t="s">
        <v>146</v>
      </c>
      <c r="AB50" s="48" t="s">
        <v>146</v>
      </c>
      <c r="AC50" s="48" t="s">
        <v>146</v>
      </c>
      <c r="AD50" s="48" t="s">
        <v>146</v>
      </c>
      <c r="AE50" s="49"/>
      <c r="AF50" s="50"/>
      <c r="AG50" s="50"/>
      <c r="AH50" s="50"/>
      <c r="AI50" s="50"/>
      <c r="AJ50" s="50"/>
      <c r="AK50" s="50"/>
      <c r="AL50" s="51" t="s">
        <v>160</v>
      </c>
    </row>
    <row r="51" spans="1:38" s="12" customFormat="1" ht="26.25" hidden="1" customHeight="1" x14ac:dyDescent="0.2">
      <c r="A51" s="45" t="s">
        <v>151</v>
      </c>
      <c r="B51" s="52" t="s">
        <v>161</v>
      </c>
      <c r="C51" s="46" t="s">
        <v>162</v>
      </c>
      <c r="D51" s="47"/>
      <c r="E51" s="48" t="s">
        <v>113</v>
      </c>
      <c r="F51" s="48">
        <v>0.6352941176470589</v>
      </c>
      <c r="G51" s="48" t="s">
        <v>113</v>
      </c>
      <c r="H51" s="48" t="s">
        <v>113</v>
      </c>
      <c r="I51" s="48" t="s">
        <v>113</v>
      </c>
      <c r="J51" s="48" t="s">
        <v>113</v>
      </c>
      <c r="K51" s="48" t="s">
        <v>113</v>
      </c>
      <c r="L51" s="48" t="s">
        <v>72</v>
      </c>
      <c r="M51" s="48" t="s">
        <v>113</v>
      </c>
      <c r="N51" s="48" t="s">
        <v>113</v>
      </c>
      <c r="O51" s="48" t="s">
        <v>113</v>
      </c>
      <c r="P51" s="48" t="s">
        <v>113</v>
      </c>
      <c r="Q51" s="48" t="s">
        <v>72</v>
      </c>
      <c r="R51" s="48" t="s">
        <v>72</v>
      </c>
      <c r="S51" s="48" t="s">
        <v>72</v>
      </c>
      <c r="T51" s="48" t="s">
        <v>72</v>
      </c>
      <c r="U51" s="48" t="s">
        <v>72</v>
      </c>
      <c r="V51" s="48" t="s">
        <v>72</v>
      </c>
      <c r="W51" s="48" t="s">
        <v>113</v>
      </c>
      <c r="X51" s="48" t="s">
        <v>113</v>
      </c>
      <c r="Y51" s="48" t="s">
        <v>113</v>
      </c>
      <c r="Z51" s="48" t="s">
        <v>113</v>
      </c>
      <c r="AA51" s="48" t="s">
        <v>113</v>
      </c>
      <c r="AB51" s="48" t="s">
        <v>113</v>
      </c>
      <c r="AC51" s="48" t="s">
        <v>113</v>
      </c>
      <c r="AD51" s="48" t="s">
        <v>113</v>
      </c>
      <c r="AE51" s="49"/>
      <c r="AF51" s="50"/>
      <c r="AG51" s="50"/>
      <c r="AH51" s="50"/>
      <c r="AI51" s="50"/>
      <c r="AJ51" s="50"/>
      <c r="AK51" s="50">
        <v>0.65042883899999993</v>
      </c>
      <c r="AL51" s="51" t="s">
        <v>163</v>
      </c>
    </row>
    <row r="52" spans="1:38" s="12" customFormat="1" ht="26.25" hidden="1" customHeight="1" x14ac:dyDescent="0.2">
      <c r="A52" s="45" t="s">
        <v>151</v>
      </c>
      <c r="B52" s="52" t="s">
        <v>164</v>
      </c>
      <c r="C52" s="54" t="s">
        <v>165</v>
      </c>
      <c r="D52" s="57"/>
      <c r="E52" s="48" t="s">
        <v>113</v>
      </c>
      <c r="F52" s="48">
        <v>0.55900000000000005</v>
      </c>
      <c r="G52" s="48" t="s">
        <v>113</v>
      </c>
      <c r="H52" s="48" t="s">
        <v>113</v>
      </c>
      <c r="I52" s="48" t="s">
        <v>113</v>
      </c>
      <c r="J52" s="48" t="s">
        <v>113</v>
      </c>
      <c r="K52" s="48" t="s">
        <v>113</v>
      </c>
      <c r="L52" s="48" t="s">
        <v>72</v>
      </c>
      <c r="M52" s="48" t="s">
        <v>113</v>
      </c>
      <c r="N52" s="48" t="s">
        <v>113</v>
      </c>
      <c r="O52" s="48" t="s">
        <v>113</v>
      </c>
      <c r="P52" s="48" t="s">
        <v>113</v>
      </c>
      <c r="Q52" s="48" t="s">
        <v>72</v>
      </c>
      <c r="R52" s="48" t="s">
        <v>72</v>
      </c>
      <c r="S52" s="48" t="s">
        <v>72</v>
      </c>
      <c r="T52" s="48" t="s">
        <v>72</v>
      </c>
      <c r="U52" s="48" t="s">
        <v>72</v>
      </c>
      <c r="V52" s="48" t="s">
        <v>72</v>
      </c>
      <c r="W52" s="48" t="s">
        <v>113</v>
      </c>
      <c r="X52" s="48" t="s">
        <v>113</v>
      </c>
      <c r="Y52" s="48" t="s">
        <v>113</v>
      </c>
      <c r="Z52" s="48" t="s">
        <v>113</v>
      </c>
      <c r="AA52" s="48" t="s">
        <v>113</v>
      </c>
      <c r="AB52" s="48" t="s">
        <v>113</v>
      </c>
      <c r="AC52" s="48" t="s">
        <v>113</v>
      </c>
      <c r="AD52" s="48" t="s">
        <v>113</v>
      </c>
      <c r="AE52" s="49"/>
      <c r="AF52" s="50"/>
      <c r="AG52" s="50"/>
      <c r="AH52" s="50"/>
      <c r="AI52" s="50"/>
      <c r="AJ52" s="50"/>
      <c r="AK52" s="50">
        <v>9.1244309999999995</v>
      </c>
      <c r="AL52" s="51" t="s">
        <v>166</v>
      </c>
    </row>
    <row r="53" spans="1:38" s="12" customFormat="1" ht="26.25" hidden="1" customHeight="1" x14ac:dyDescent="0.2">
      <c r="A53" s="45" t="s">
        <v>151</v>
      </c>
      <c r="B53" s="52" t="s">
        <v>167</v>
      </c>
      <c r="C53" s="54" t="s">
        <v>168</v>
      </c>
      <c r="D53" s="57"/>
      <c r="E53" s="48" t="s">
        <v>113</v>
      </c>
      <c r="F53" s="48">
        <v>0.70298981999999999</v>
      </c>
      <c r="G53" s="48" t="s">
        <v>113</v>
      </c>
      <c r="H53" s="48" t="s">
        <v>113</v>
      </c>
      <c r="I53" s="48" t="s">
        <v>113</v>
      </c>
      <c r="J53" s="48" t="s">
        <v>113</v>
      </c>
      <c r="K53" s="48" t="s">
        <v>113</v>
      </c>
      <c r="L53" s="48" t="s">
        <v>72</v>
      </c>
      <c r="M53" s="48" t="s">
        <v>113</v>
      </c>
      <c r="N53" s="48" t="s">
        <v>113</v>
      </c>
      <c r="O53" s="48" t="s">
        <v>113</v>
      </c>
      <c r="P53" s="48" t="s">
        <v>113</v>
      </c>
      <c r="Q53" s="48" t="s">
        <v>72</v>
      </c>
      <c r="R53" s="48" t="s">
        <v>72</v>
      </c>
      <c r="S53" s="48" t="s">
        <v>72</v>
      </c>
      <c r="T53" s="48" t="s">
        <v>72</v>
      </c>
      <c r="U53" s="48" t="s">
        <v>72</v>
      </c>
      <c r="V53" s="48" t="s">
        <v>72</v>
      </c>
      <c r="W53" s="48" t="s">
        <v>113</v>
      </c>
      <c r="X53" s="48" t="s">
        <v>113</v>
      </c>
      <c r="Y53" s="48" t="s">
        <v>113</v>
      </c>
      <c r="Z53" s="48" t="s">
        <v>113</v>
      </c>
      <c r="AA53" s="48" t="s">
        <v>113</v>
      </c>
      <c r="AB53" s="48" t="s">
        <v>113</v>
      </c>
      <c r="AC53" s="48" t="s">
        <v>113</v>
      </c>
      <c r="AD53" s="48" t="s">
        <v>113</v>
      </c>
      <c r="AE53" s="49"/>
      <c r="AF53" s="50"/>
      <c r="AG53" s="50"/>
      <c r="AH53" s="50"/>
      <c r="AI53" s="50"/>
      <c r="AJ53" s="50"/>
      <c r="AK53" s="50">
        <v>1.65</v>
      </c>
      <c r="AL53" s="51" t="s">
        <v>169</v>
      </c>
    </row>
    <row r="54" spans="1:38" s="12" customFormat="1" ht="37.5" hidden="1" customHeight="1" x14ac:dyDescent="0.2">
      <c r="A54" s="45" t="s">
        <v>151</v>
      </c>
      <c r="B54" s="52" t="s">
        <v>170</v>
      </c>
      <c r="C54" s="54" t="s">
        <v>171</v>
      </c>
      <c r="D54" s="57"/>
      <c r="E54" s="48" t="s">
        <v>113</v>
      </c>
      <c r="F54" s="48">
        <v>0.50946880859346733</v>
      </c>
      <c r="G54" s="48">
        <v>2.3E-2</v>
      </c>
      <c r="H54" s="48" t="s">
        <v>113</v>
      </c>
      <c r="I54" s="48" t="s">
        <v>113</v>
      </c>
      <c r="J54" s="48" t="s">
        <v>113</v>
      </c>
      <c r="K54" s="48" t="s">
        <v>113</v>
      </c>
      <c r="L54" s="48" t="s">
        <v>72</v>
      </c>
      <c r="M54" s="48" t="s">
        <v>113</v>
      </c>
      <c r="N54" s="48" t="s">
        <v>113</v>
      </c>
      <c r="O54" s="48" t="s">
        <v>113</v>
      </c>
      <c r="P54" s="48" t="s">
        <v>113</v>
      </c>
      <c r="Q54" s="48" t="s">
        <v>72</v>
      </c>
      <c r="R54" s="48" t="s">
        <v>72</v>
      </c>
      <c r="S54" s="48" t="s">
        <v>72</v>
      </c>
      <c r="T54" s="48" t="s">
        <v>72</v>
      </c>
      <c r="U54" s="48" t="s">
        <v>72</v>
      </c>
      <c r="V54" s="48" t="s">
        <v>72</v>
      </c>
      <c r="W54" s="48" t="s">
        <v>113</v>
      </c>
      <c r="X54" s="48" t="s">
        <v>113</v>
      </c>
      <c r="Y54" s="48" t="s">
        <v>113</v>
      </c>
      <c r="Z54" s="48" t="s">
        <v>113</v>
      </c>
      <c r="AA54" s="48" t="s">
        <v>113</v>
      </c>
      <c r="AB54" s="48" t="s">
        <v>113</v>
      </c>
      <c r="AC54" s="48" t="s">
        <v>113</v>
      </c>
      <c r="AD54" s="48" t="s">
        <v>113</v>
      </c>
      <c r="AE54" s="49"/>
      <c r="AF54" s="50"/>
      <c r="AG54" s="50"/>
      <c r="AH54" s="50"/>
      <c r="AI54" s="50"/>
      <c r="AJ54" s="50"/>
      <c r="AK54" s="50">
        <v>891</v>
      </c>
      <c r="AL54" s="51" t="s">
        <v>172</v>
      </c>
    </row>
    <row r="55" spans="1:38" s="12" customFormat="1" ht="26.25" hidden="1" customHeight="1" x14ac:dyDescent="0.2">
      <c r="A55" s="45" t="s">
        <v>151</v>
      </c>
      <c r="B55" s="52" t="s">
        <v>173</v>
      </c>
      <c r="C55" s="54" t="s">
        <v>174</v>
      </c>
      <c r="D55" s="57"/>
      <c r="E55" s="48" t="s">
        <v>76</v>
      </c>
      <c r="F55" s="48" t="s">
        <v>76</v>
      </c>
      <c r="G55" s="48" t="s">
        <v>76</v>
      </c>
      <c r="H55" s="48" t="s">
        <v>76</v>
      </c>
      <c r="I55" s="48" t="s">
        <v>113</v>
      </c>
      <c r="J55" s="48" t="s">
        <v>113</v>
      </c>
      <c r="K55" s="48" t="s">
        <v>113</v>
      </c>
      <c r="L55" s="48" t="s">
        <v>72</v>
      </c>
      <c r="M55" s="48" t="s">
        <v>76</v>
      </c>
      <c r="N55" s="48" t="s">
        <v>113</v>
      </c>
      <c r="O55" s="48" t="s">
        <v>113</v>
      </c>
      <c r="P55" s="48" t="s">
        <v>113</v>
      </c>
      <c r="Q55" s="48" t="s">
        <v>72</v>
      </c>
      <c r="R55" s="48" t="s">
        <v>72</v>
      </c>
      <c r="S55" s="48" t="s">
        <v>72</v>
      </c>
      <c r="T55" s="48" t="s">
        <v>72</v>
      </c>
      <c r="U55" s="48" t="s">
        <v>72</v>
      </c>
      <c r="V55" s="48" t="s">
        <v>72</v>
      </c>
      <c r="W55" s="48" t="s">
        <v>113</v>
      </c>
      <c r="X55" s="48" t="s">
        <v>113</v>
      </c>
      <c r="Y55" s="48" t="s">
        <v>113</v>
      </c>
      <c r="Z55" s="48" t="s">
        <v>113</v>
      </c>
      <c r="AA55" s="48" t="s">
        <v>113</v>
      </c>
      <c r="AB55" s="48" t="s">
        <v>113</v>
      </c>
      <c r="AC55" s="48" t="s">
        <v>113</v>
      </c>
      <c r="AD55" s="48" t="s">
        <v>113</v>
      </c>
      <c r="AE55" s="49"/>
      <c r="AF55" s="50"/>
      <c r="AG55" s="50"/>
      <c r="AH55" s="50"/>
      <c r="AI55" s="50"/>
      <c r="AJ55" s="50"/>
      <c r="AK55" s="50"/>
      <c r="AL55" s="51" t="s">
        <v>175</v>
      </c>
    </row>
    <row r="56" spans="1:38" s="12" customFormat="1" ht="26.25" hidden="1" customHeight="1" x14ac:dyDescent="0.2">
      <c r="A56" s="52" t="s">
        <v>151</v>
      </c>
      <c r="B56" s="52" t="s">
        <v>176</v>
      </c>
      <c r="C56" s="54" t="s">
        <v>177</v>
      </c>
      <c r="D56" s="57"/>
      <c r="E56" s="48" t="s">
        <v>113</v>
      </c>
      <c r="F56" s="48" t="s">
        <v>113</v>
      </c>
      <c r="G56" s="48" t="s">
        <v>113</v>
      </c>
      <c r="H56" s="48">
        <v>4.195254000000001E-4</v>
      </c>
      <c r="I56" s="48" t="s">
        <v>113</v>
      </c>
      <c r="J56" s="48" t="s">
        <v>113</v>
      </c>
      <c r="K56" s="48" t="s">
        <v>113</v>
      </c>
      <c r="L56" s="48" t="s">
        <v>72</v>
      </c>
      <c r="M56" s="48" t="s">
        <v>113</v>
      </c>
      <c r="N56" s="48" t="s">
        <v>113</v>
      </c>
      <c r="O56" s="48" t="s">
        <v>113</v>
      </c>
      <c r="P56" s="48">
        <v>8.7900560000000021E-5</v>
      </c>
      <c r="Q56" s="48" t="s">
        <v>72</v>
      </c>
      <c r="R56" s="48" t="s">
        <v>72</v>
      </c>
      <c r="S56" s="48" t="s">
        <v>72</v>
      </c>
      <c r="T56" s="48" t="s">
        <v>72</v>
      </c>
      <c r="U56" s="48" t="s">
        <v>72</v>
      </c>
      <c r="V56" s="48" t="s">
        <v>72</v>
      </c>
      <c r="W56" s="48" t="s">
        <v>113</v>
      </c>
      <c r="X56" s="48" t="s">
        <v>113</v>
      </c>
      <c r="Y56" s="48" t="s">
        <v>113</v>
      </c>
      <c r="Z56" s="48" t="s">
        <v>113</v>
      </c>
      <c r="AA56" s="48" t="s">
        <v>113</v>
      </c>
      <c r="AB56" s="48" t="s">
        <v>113</v>
      </c>
      <c r="AC56" s="48" t="s">
        <v>113</v>
      </c>
      <c r="AD56" s="48" t="s">
        <v>113</v>
      </c>
      <c r="AE56" s="49"/>
      <c r="AF56" s="50"/>
      <c r="AG56" s="50"/>
      <c r="AH56" s="50"/>
      <c r="AI56" s="50"/>
      <c r="AJ56" s="50"/>
      <c r="AK56" s="50"/>
      <c r="AL56" s="51" t="s">
        <v>160</v>
      </c>
    </row>
    <row r="57" spans="1:38" s="12" customFormat="1" ht="26.25" hidden="1" customHeight="1" x14ac:dyDescent="0.2">
      <c r="A57" s="45" t="s">
        <v>73</v>
      </c>
      <c r="B57" s="45" t="s">
        <v>178</v>
      </c>
      <c r="C57" s="46" t="s">
        <v>179</v>
      </c>
      <c r="D57" s="47"/>
      <c r="E57" s="48" t="s">
        <v>76</v>
      </c>
      <c r="F57" s="48" t="s">
        <v>76</v>
      </c>
      <c r="G57" s="48" t="s">
        <v>76</v>
      </c>
      <c r="H57" s="48" t="s">
        <v>76</v>
      </c>
      <c r="I57" s="48">
        <v>4.6516069632000001E-2</v>
      </c>
      <c r="J57" s="48">
        <v>5.2330578336000001E-2</v>
      </c>
      <c r="K57" s="48">
        <v>5.8145087040000001E-2</v>
      </c>
      <c r="L57" s="48" t="s">
        <v>72</v>
      </c>
      <c r="M57" s="48" t="s">
        <v>76</v>
      </c>
      <c r="N57" s="48" t="s">
        <v>76</v>
      </c>
      <c r="O57" s="48" t="s">
        <v>76</v>
      </c>
      <c r="P57" s="48" t="s">
        <v>76</v>
      </c>
      <c r="Q57" s="48" t="s">
        <v>72</v>
      </c>
      <c r="R57" s="48" t="s">
        <v>72</v>
      </c>
      <c r="S57" s="48" t="s">
        <v>72</v>
      </c>
      <c r="T57" s="48" t="s">
        <v>72</v>
      </c>
      <c r="U57" s="48" t="s">
        <v>72</v>
      </c>
      <c r="V57" s="48" t="s">
        <v>72</v>
      </c>
      <c r="W57" s="48" t="s">
        <v>76</v>
      </c>
      <c r="X57" s="48" t="s">
        <v>76</v>
      </c>
      <c r="Y57" s="48" t="s">
        <v>76</v>
      </c>
      <c r="Z57" s="48" t="s">
        <v>76</v>
      </c>
      <c r="AA57" s="48" t="s">
        <v>76</v>
      </c>
      <c r="AB57" s="48" t="s">
        <v>76</v>
      </c>
      <c r="AC57" s="48" t="s">
        <v>76</v>
      </c>
      <c r="AD57" s="48" t="s">
        <v>76</v>
      </c>
      <c r="AE57" s="49"/>
      <c r="AF57" s="50"/>
      <c r="AG57" s="50"/>
      <c r="AH57" s="50"/>
      <c r="AI57" s="50"/>
      <c r="AJ57" s="50"/>
      <c r="AK57" s="50">
        <v>3422.866</v>
      </c>
      <c r="AL57" s="51" t="s">
        <v>180</v>
      </c>
    </row>
    <row r="58" spans="1:38" s="12" customFormat="1" ht="26.25" hidden="1" customHeight="1" x14ac:dyDescent="0.2">
      <c r="A58" s="45" t="s">
        <v>73</v>
      </c>
      <c r="B58" s="45" t="s">
        <v>181</v>
      </c>
      <c r="C58" s="46" t="s">
        <v>182</v>
      </c>
      <c r="D58" s="47"/>
      <c r="E58" s="48" t="s">
        <v>113</v>
      </c>
      <c r="F58" s="48" t="s">
        <v>113</v>
      </c>
      <c r="G58" s="48" t="s">
        <v>113</v>
      </c>
      <c r="H58" s="48" t="s">
        <v>113</v>
      </c>
      <c r="I58" s="48">
        <v>6.2469858359999998E-2</v>
      </c>
      <c r="J58" s="48">
        <v>8.6496726960000006E-2</v>
      </c>
      <c r="K58" s="48">
        <v>9.6107474400000004E-2</v>
      </c>
      <c r="L58" s="48" t="s">
        <v>72</v>
      </c>
      <c r="M58" s="48" t="s">
        <v>113</v>
      </c>
      <c r="N58" s="48" t="s">
        <v>113</v>
      </c>
      <c r="O58" s="48" t="s">
        <v>113</v>
      </c>
      <c r="P58" s="48" t="s">
        <v>113</v>
      </c>
      <c r="Q58" s="48" t="s">
        <v>72</v>
      </c>
      <c r="R58" s="48" t="s">
        <v>72</v>
      </c>
      <c r="S58" s="48" t="s">
        <v>72</v>
      </c>
      <c r="T58" s="48" t="s">
        <v>72</v>
      </c>
      <c r="U58" s="48" t="s">
        <v>72</v>
      </c>
      <c r="V58" s="48" t="s">
        <v>72</v>
      </c>
      <c r="W58" s="48" t="s">
        <v>113</v>
      </c>
      <c r="X58" s="48" t="s">
        <v>113</v>
      </c>
      <c r="Y58" s="48" t="s">
        <v>113</v>
      </c>
      <c r="Z58" s="48" t="s">
        <v>113</v>
      </c>
      <c r="AA58" s="48" t="s">
        <v>113</v>
      </c>
      <c r="AB58" s="48" t="s">
        <v>113</v>
      </c>
      <c r="AC58" s="48" t="s">
        <v>113</v>
      </c>
      <c r="AD58" s="48" t="s">
        <v>113</v>
      </c>
      <c r="AE58" s="49"/>
      <c r="AF58" s="50"/>
      <c r="AG58" s="50"/>
      <c r="AH58" s="50"/>
      <c r="AI58" s="50"/>
      <c r="AJ58" s="50"/>
      <c r="AK58" s="50">
        <v>783.27200000000005</v>
      </c>
      <c r="AL58" s="51" t="s">
        <v>183</v>
      </c>
    </row>
    <row r="59" spans="1:38" s="12" customFormat="1" ht="26.25" hidden="1" customHeight="1" x14ac:dyDescent="0.2">
      <c r="A59" s="45" t="s">
        <v>73</v>
      </c>
      <c r="B59" s="58" t="s">
        <v>184</v>
      </c>
      <c r="C59" s="46" t="s">
        <v>185</v>
      </c>
      <c r="D59" s="47"/>
      <c r="E59" s="48" t="s">
        <v>76</v>
      </c>
      <c r="F59" s="48" t="s">
        <v>76</v>
      </c>
      <c r="G59" s="48" t="s">
        <v>76</v>
      </c>
      <c r="H59" s="48" t="s">
        <v>76</v>
      </c>
      <c r="I59" s="48">
        <v>4.6935040299793986E-3</v>
      </c>
      <c r="J59" s="48">
        <v>5.2801920337268238E-3</v>
      </c>
      <c r="K59" s="48">
        <v>5.8668800374742491E-3</v>
      </c>
      <c r="L59" s="48" t="s">
        <v>72</v>
      </c>
      <c r="M59" s="48" t="s">
        <v>76</v>
      </c>
      <c r="N59" s="48" t="s">
        <v>76</v>
      </c>
      <c r="O59" s="48" t="s">
        <v>76</v>
      </c>
      <c r="P59" s="48" t="s">
        <v>76</v>
      </c>
      <c r="Q59" s="48" t="s">
        <v>72</v>
      </c>
      <c r="R59" s="48" t="s">
        <v>72</v>
      </c>
      <c r="S59" s="48" t="s">
        <v>72</v>
      </c>
      <c r="T59" s="48" t="s">
        <v>72</v>
      </c>
      <c r="U59" s="48" t="s">
        <v>72</v>
      </c>
      <c r="V59" s="48" t="s">
        <v>72</v>
      </c>
      <c r="W59" s="48" t="s">
        <v>76</v>
      </c>
      <c r="X59" s="48" t="s">
        <v>76</v>
      </c>
      <c r="Y59" s="48" t="s">
        <v>76</v>
      </c>
      <c r="Z59" s="48" t="s">
        <v>76</v>
      </c>
      <c r="AA59" s="48" t="s">
        <v>76</v>
      </c>
      <c r="AB59" s="48" t="s">
        <v>76</v>
      </c>
      <c r="AC59" s="48" t="s">
        <v>76</v>
      </c>
      <c r="AD59" s="48" t="s">
        <v>76</v>
      </c>
      <c r="AE59" s="49"/>
      <c r="AF59" s="50"/>
      <c r="AG59" s="50"/>
      <c r="AH59" s="50"/>
      <c r="AI59" s="50"/>
      <c r="AJ59" s="50"/>
      <c r="AK59" s="50">
        <v>525.62400000000002</v>
      </c>
      <c r="AL59" s="51" t="s">
        <v>186</v>
      </c>
    </row>
    <row r="60" spans="1:38" s="12" customFormat="1" ht="26.25" hidden="1" customHeight="1" x14ac:dyDescent="0.2">
      <c r="A60" s="45" t="s">
        <v>73</v>
      </c>
      <c r="B60" s="58" t="s">
        <v>187</v>
      </c>
      <c r="C60" s="46" t="s">
        <v>188</v>
      </c>
      <c r="D60" s="53"/>
      <c r="E60" s="48" t="s">
        <v>113</v>
      </c>
      <c r="F60" s="48" t="s">
        <v>113</v>
      </c>
      <c r="G60" s="48" t="s">
        <v>113</v>
      </c>
      <c r="H60" s="48" t="s">
        <v>113</v>
      </c>
      <c r="I60" s="48">
        <v>0.56002469934052146</v>
      </c>
      <c r="J60" s="48">
        <v>4.7791261391764301</v>
      </c>
      <c r="K60" s="48">
        <v>10.191967887189289</v>
      </c>
      <c r="L60" s="48" t="s">
        <v>72</v>
      </c>
      <c r="M60" s="48" t="s">
        <v>113</v>
      </c>
      <c r="N60" s="48" t="s">
        <v>113</v>
      </c>
      <c r="O60" s="48" t="s">
        <v>113</v>
      </c>
      <c r="P60" s="48" t="s">
        <v>113</v>
      </c>
      <c r="Q60" s="48" t="s">
        <v>72</v>
      </c>
      <c r="R60" s="48" t="s">
        <v>72</v>
      </c>
      <c r="S60" s="48" t="s">
        <v>72</v>
      </c>
      <c r="T60" s="48" t="s">
        <v>72</v>
      </c>
      <c r="U60" s="48" t="s">
        <v>72</v>
      </c>
      <c r="V60" s="48" t="s">
        <v>72</v>
      </c>
      <c r="W60" s="48" t="s">
        <v>113</v>
      </c>
      <c r="X60" s="48" t="s">
        <v>113</v>
      </c>
      <c r="Y60" s="48" t="s">
        <v>113</v>
      </c>
      <c r="Z60" s="48" t="s">
        <v>113</v>
      </c>
      <c r="AA60" s="48" t="s">
        <v>113</v>
      </c>
      <c r="AB60" s="48" t="s">
        <v>113</v>
      </c>
      <c r="AC60" s="48" t="s">
        <v>113</v>
      </c>
      <c r="AD60" s="48" t="s">
        <v>113</v>
      </c>
      <c r="AE60" s="49"/>
      <c r="AF60" s="50"/>
      <c r="AG60" s="50"/>
      <c r="AH60" s="50"/>
      <c r="AI60" s="50"/>
      <c r="AJ60" s="50"/>
      <c r="AK60" s="50"/>
      <c r="AL60" s="51" t="s">
        <v>189</v>
      </c>
    </row>
    <row r="61" spans="1:38" s="12" customFormat="1" ht="26.25" hidden="1" customHeight="1" x14ac:dyDescent="0.2">
      <c r="A61" s="45" t="s">
        <v>73</v>
      </c>
      <c r="B61" s="58" t="s">
        <v>190</v>
      </c>
      <c r="C61" s="46" t="s">
        <v>191</v>
      </c>
      <c r="D61" s="47"/>
      <c r="E61" s="48" t="s">
        <v>113</v>
      </c>
      <c r="F61" s="48" t="s">
        <v>113</v>
      </c>
      <c r="G61" s="48" t="s">
        <v>113</v>
      </c>
      <c r="H61" s="48" t="s">
        <v>113</v>
      </c>
      <c r="I61" s="48">
        <v>0.30366666441036905</v>
      </c>
      <c r="J61" s="48">
        <v>3.0366666441036902</v>
      </c>
      <c r="K61" s="48">
        <v>10.1222221470123</v>
      </c>
      <c r="L61" s="48" t="s">
        <v>72</v>
      </c>
      <c r="M61" s="48" t="s">
        <v>113</v>
      </c>
      <c r="N61" s="48" t="s">
        <v>113</v>
      </c>
      <c r="O61" s="48" t="s">
        <v>113</v>
      </c>
      <c r="P61" s="48" t="s">
        <v>113</v>
      </c>
      <c r="Q61" s="48" t="s">
        <v>72</v>
      </c>
      <c r="R61" s="48" t="s">
        <v>72</v>
      </c>
      <c r="S61" s="48" t="s">
        <v>72</v>
      </c>
      <c r="T61" s="48" t="s">
        <v>72</v>
      </c>
      <c r="U61" s="48" t="s">
        <v>72</v>
      </c>
      <c r="V61" s="48" t="s">
        <v>72</v>
      </c>
      <c r="W61" s="48" t="s">
        <v>113</v>
      </c>
      <c r="X61" s="48" t="s">
        <v>113</v>
      </c>
      <c r="Y61" s="48" t="s">
        <v>113</v>
      </c>
      <c r="Z61" s="48" t="s">
        <v>113</v>
      </c>
      <c r="AA61" s="48" t="s">
        <v>113</v>
      </c>
      <c r="AB61" s="48" t="s">
        <v>113</v>
      </c>
      <c r="AC61" s="48" t="s">
        <v>113</v>
      </c>
      <c r="AD61" s="48" t="s">
        <v>113</v>
      </c>
      <c r="AE61" s="49"/>
      <c r="AF61" s="50"/>
      <c r="AG61" s="50"/>
      <c r="AH61" s="50"/>
      <c r="AI61" s="50"/>
      <c r="AJ61" s="50"/>
      <c r="AK61" s="50">
        <v>11704088.735443138</v>
      </c>
      <c r="AL61" s="51" t="s">
        <v>192</v>
      </c>
    </row>
    <row r="62" spans="1:38" s="12" customFormat="1" ht="26.25" hidden="1" customHeight="1" x14ac:dyDescent="0.2">
      <c r="A62" s="45" t="s">
        <v>73</v>
      </c>
      <c r="B62" s="58" t="s">
        <v>193</v>
      </c>
      <c r="C62" s="46" t="s">
        <v>194</v>
      </c>
      <c r="D62" s="47"/>
      <c r="E62" s="48" t="s">
        <v>146</v>
      </c>
      <c r="F62" s="48" t="s">
        <v>146</v>
      </c>
      <c r="G62" s="48" t="s">
        <v>146</v>
      </c>
      <c r="H62" s="48" t="s">
        <v>146</v>
      </c>
      <c r="I62" s="48" t="s">
        <v>146</v>
      </c>
      <c r="J62" s="48" t="s">
        <v>146</v>
      </c>
      <c r="K62" s="48" t="s">
        <v>146</v>
      </c>
      <c r="L62" s="48" t="s">
        <v>72</v>
      </c>
      <c r="M62" s="48" t="s">
        <v>146</v>
      </c>
      <c r="N62" s="48" t="s">
        <v>146</v>
      </c>
      <c r="O62" s="48" t="s">
        <v>146</v>
      </c>
      <c r="P62" s="48" t="s">
        <v>146</v>
      </c>
      <c r="Q62" s="48" t="s">
        <v>72</v>
      </c>
      <c r="R62" s="48" t="s">
        <v>72</v>
      </c>
      <c r="S62" s="48" t="s">
        <v>72</v>
      </c>
      <c r="T62" s="48" t="s">
        <v>72</v>
      </c>
      <c r="U62" s="48" t="s">
        <v>72</v>
      </c>
      <c r="V62" s="48" t="s">
        <v>72</v>
      </c>
      <c r="W62" s="48" t="s">
        <v>146</v>
      </c>
      <c r="X62" s="48" t="s">
        <v>146</v>
      </c>
      <c r="Y62" s="48" t="s">
        <v>146</v>
      </c>
      <c r="Z62" s="48" t="s">
        <v>146</v>
      </c>
      <c r="AA62" s="48" t="s">
        <v>146</v>
      </c>
      <c r="AB62" s="48" t="s">
        <v>146</v>
      </c>
      <c r="AC62" s="48" t="s">
        <v>146</v>
      </c>
      <c r="AD62" s="48" t="s">
        <v>146</v>
      </c>
      <c r="AE62" s="49"/>
      <c r="AF62" s="50"/>
      <c r="AG62" s="50"/>
      <c r="AH62" s="50"/>
      <c r="AI62" s="50"/>
      <c r="AJ62" s="50"/>
      <c r="AK62" s="50"/>
      <c r="AL62" s="51" t="s">
        <v>195</v>
      </c>
    </row>
    <row r="63" spans="1:38" s="12" customFormat="1" ht="26.25" hidden="1" customHeight="1" x14ac:dyDescent="0.2">
      <c r="A63" s="45" t="s">
        <v>73</v>
      </c>
      <c r="B63" s="58" t="s">
        <v>196</v>
      </c>
      <c r="C63" s="54" t="s">
        <v>197</v>
      </c>
      <c r="D63" s="59"/>
      <c r="E63" s="48" t="s">
        <v>146</v>
      </c>
      <c r="F63" s="48" t="s">
        <v>146</v>
      </c>
      <c r="G63" s="48" t="s">
        <v>146</v>
      </c>
      <c r="H63" s="48" t="s">
        <v>146</v>
      </c>
      <c r="I63" s="48" t="s">
        <v>146</v>
      </c>
      <c r="J63" s="48" t="s">
        <v>146</v>
      </c>
      <c r="K63" s="48" t="s">
        <v>146</v>
      </c>
      <c r="L63" s="48" t="s">
        <v>72</v>
      </c>
      <c r="M63" s="48" t="s">
        <v>146</v>
      </c>
      <c r="N63" s="48" t="s">
        <v>146</v>
      </c>
      <c r="O63" s="48" t="s">
        <v>146</v>
      </c>
      <c r="P63" s="48" t="s">
        <v>146</v>
      </c>
      <c r="Q63" s="48" t="s">
        <v>72</v>
      </c>
      <c r="R63" s="48" t="s">
        <v>72</v>
      </c>
      <c r="S63" s="48" t="s">
        <v>72</v>
      </c>
      <c r="T63" s="48" t="s">
        <v>72</v>
      </c>
      <c r="U63" s="48" t="s">
        <v>72</v>
      </c>
      <c r="V63" s="48" t="s">
        <v>72</v>
      </c>
      <c r="W63" s="48" t="s">
        <v>146</v>
      </c>
      <c r="X63" s="48" t="s">
        <v>146</v>
      </c>
      <c r="Y63" s="48" t="s">
        <v>146</v>
      </c>
      <c r="Z63" s="48" t="s">
        <v>146</v>
      </c>
      <c r="AA63" s="48" t="s">
        <v>146</v>
      </c>
      <c r="AB63" s="48" t="s">
        <v>146</v>
      </c>
      <c r="AC63" s="48" t="s">
        <v>146</v>
      </c>
      <c r="AD63" s="48" t="s">
        <v>146</v>
      </c>
      <c r="AE63" s="49"/>
      <c r="AF63" s="50"/>
      <c r="AG63" s="50"/>
      <c r="AH63" s="50"/>
      <c r="AI63" s="50"/>
      <c r="AJ63" s="50"/>
      <c r="AK63" s="50"/>
      <c r="AL63" s="51" t="s">
        <v>160</v>
      </c>
    </row>
    <row r="64" spans="1:38" s="12" customFormat="1" ht="26.25" hidden="1" customHeight="1" x14ac:dyDescent="0.2">
      <c r="A64" s="45" t="s">
        <v>73</v>
      </c>
      <c r="B64" s="58" t="s">
        <v>198</v>
      </c>
      <c r="C64" s="46" t="s">
        <v>199</v>
      </c>
      <c r="D64" s="47"/>
      <c r="E64" s="48">
        <v>0.21790000000000001</v>
      </c>
      <c r="F64" s="48" t="s">
        <v>76</v>
      </c>
      <c r="G64" s="48" t="s">
        <v>76</v>
      </c>
      <c r="H64" s="48">
        <v>2.35E-2</v>
      </c>
      <c r="I64" s="48" t="s">
        <v>113</v>
      </c>
      <c r="J64" s="48" t="s">
        <v>113</v>
      </c>
      <c r="K64" s="48" t="s">
        <v>113</v>
      </c>
      <c r="L64" s="48" t="s">
        <v>72</v>
      </c>
      <c r="M64" s="48">
        <v>3.2299999999999995E-2</v>
      </c>
      <c r="N64" s="48" t="s">
        <v>113</v>
      </c>
      <c r="O64" s="48" t="s">
        <v>113</v>
      </c>
      <c r="P64" s="48" t="s">
        <v>113</v>
      </c>
      <c r="Q64" s="48" t="s">
        <v>72</v>
      </c>
      <c r="R64" s="48" t="s">
        <v>72</v>
      </c>
      <c r="S64" s="48" t="s">
        <v>72</v>
      </c>
      <c r="T64" s="48" t="s">
        <v>72</v>
      </c>
      <c r="U64" s="48" t="s">
        <v>72</v>
      </c>
      <c r="V64" s="48" t="s">
        <v>72</v>
      </c>
      <c r="W64" s="48" t="s">
        <v>113</v>
      </c>
      <c r="X64" s="48" t="s">
        <v>113</v>
      </c>
      <c r="Y64" s="48" t="s">
        <v>113</v>
      </c>
      <c r="Z64" s="48" t="s">
        <v>113</v>
      </c>
      <c r="AA64" s="48" t="s">
        <v>113</v>
      </c>
      <c r="AB64" s="48" t="s">
        <v>113</v>
      </c>
      <c r="AC64" s="48" t="s">
        <v>113</v>
      </c>
      <c r="AD64" s="48" t="s">
        <v>113</v>
      </c>
      <c r="AE64" s="49"/>
      <c r="AF64" s="50"/>
      <c r="AG64" s="50"/>
      <c r="AH64" s="50"/>
      <c r="AI64" s="50"/>
      <c r="AJ64" s="50"/>
      <c r="AK64" s="50">
        <v>552.97308571428562</v>
      </c>
      <c r="AL64" s="51" t="s">
        <v>200</v>
      </c>
    </row>
    <row r="65" spans="1:38" s="12" customFormat="1" ht="26.25" hidden="1" customHeight="1" x14ac:dyDescent="0.2">
      <c r="A65" s="45" t="s">
        <v>73</v>
      </c>
      <c r="B65" s="52" t="s">
        <v>201</v>
      </c>
      <c r="C65" s="46" t="s">
        <v>202</v>
      </c>
      <c r="D65" s="47"/>
      <c r="E65" s="48">
        <v>6.7099999999999993E-2</v>
      </c>
      <c r="F65" s="48" t="s">
        <v>113</v>
      </c>
      <c r="G65" s="48" t="s">
        <v>113</v>
      </c>
      <c r="H65" s="48">
        <v>8.8999999999999999E-3</v>
      </c>
      <c r="I65" s="48" t="s">
        <v>113</v>
      </c>
      <c r="J65" s="48" t="s">
        <v>113</v>
      </c>
      <c r="K65" s="48" t="s">
        <v>113</v>
      </c>
      <c r="L65" s="48" t="s">
        <v>72</v>
      </c>
      <c r="M65" s="48" t="s">
        <v>113</v>
      </c>
      <c r="N65" s="48" t="s">
        <v>113</v>
      </c>
      <c r="O65" s="48" t="s">
        <v>113</v>
      </c>
      <c r="P65" s="48" t="s">
        <v>113</v>
      </c>
      <c r="Q65" s="48" t="s">
        <v>72</v>
      </c>
      <c r="R65" s="48" t="s">
        <v>72</v>
      </c>
      <c r="S65" s="48" t="s">
        <v>72</v>
      </c>
      <c r="T65" s="48" t="s">
        <v>72</v>
      </c>
      <c r="U65" s="48" t="s">
        <v>72</v>
      </c>
      <c r="V65" s="48" t="s">
        <v>72</v>
      </c>
      <c r="W65" s="48" t="s">
        <v>113</v>
      </c>
      <c r="X65" s="48" t="s">
        <v>113</v>
      </c>
      <c r="Y65" s="48" t="s">
        <v>113</v>
      </c>
      <c r="Z65" s="48" t="s">
        <v>113</v>
      </c>
      <c r="AA65" s="48" t="s">
        <v>113</v>
      </c>
      <c r="AB65" s="48" t="s">
        <v>113</v>
      </c>
      <c r="AC65" s="48" t="s">
        <v>113</v>
      </c>
      <c r="AD65" s="48" t="s">
        <v>113</v>
      </c>
      <c r="AE65" s="49"/>
      <c r="AF65" s="50"/>
      <c r="AG65" s="50"/>
      <c r="AH65" s="50"/>
      <c r="AI65" s="50"/>
      <c r="AJ65" s="50"/>
      <c r="AK65" s="50">
        <v>575.26154999999994</v>
      </c>
      <c r="AL65" s="51" t="s">
        <v>203</v>
      </c>
    </row>
    <row r="66" spans="1:38" s="12" customFormat="1" ht="26.25" hidden="1" customHeight="1" x14ac:dyDescent="0.2">
      <c r="A66" s="45" t="s">
        <v>73</v>
      </c>
      <c r="B66" s="52" t="s">
        <v>204</v>
      </c>
      <c r="C66" s="46" t="s">
        <v>205</v>
      </c>
      <c r="D66" s="47"/>
      <c r="E66" s="48" t="s">
        <v>146</v>
      </c>
      <c r="F66" s="48" t="s">
        <v>146</v>
      </c>
      <c r="G66" s="48" t="s">
        <v>146</v>
      </c>
      <c r="H66" s="48" t="s">
        <v>146</v>
      </c>
      <c r="I66" s="48" t="s">
        <v>146</v>
      </c>
      <c r="J66" s="48" t="s">
        <v>146</v>
      </c>
      <c r="K66" s="48" t="s">
        <v>146</v>
      </c>
      <c r="L66" s="48" t="s">
        <v>72</v>
      </c>
      <c r="M66" s="48" t="s">
        <v>146</v>
      </c>
      <c r="N66" s="48" t="s">
        <v>146</v>
      </c>
      <c r="O66" s="48" t="s">
        <v>146</v>
      </c>
      <c r="P66" s="48" t="s">
        <v>146</v>
      </c>
      <c r="Q66" s="48" t="s">
        <v>72</v>
      </c>
      <c r="R66" s="48" t="s">
        <v>72</v>
      </c>
      <c r="S66" s="48" t="s">
        <v>72</v>
      </c>
      <c r="T66" s="48" t="s">
        <v>72</v>
      </c>
      <c r="U66" s="48" t="s">
        <v>72</v>
      </c>
      <c r="V66" s="48" t="s">
        <v>72</v>
      </c>
      <c r="W66" s="48" t="s">
        <v>146</v>
      </c>
      <c r="X66" s="48" t="s">
        <v>146</v>
      </c>
      <c r="Y66" s="48" t="s">
        <v>146</v>
      </c>
      <c r="Z66" s="48" t="s">
        <v>146</v>
      </c>
      <c r="AA66" s="48" t="s">
        <v>146</v>
      </c>
      <c r="AB66" s="48" t="s">
        <v>146</v>
      </c>
      <c r="AC66" s="48" t="s">
        <v>146</v>
      </c>
      <c r="AD66" s="48" t="s">
        <v>146</v>
      </c>
      <c r="AE66" s="49"/>
      <c r="AF66" s="50"/>
      <c r="AG66" s="50"/>
      <c r="AH66" s="50"/>
      <c r="AI66" s="50"/>
      <c r="AJ66" s="50"/>
      <c r="AK66" s="50" t="s">
        <v>146</v>
      </c>
      <c r="AL66" s="51" t="s">
        <v>206</v>
      </c>
    </row>
    <row r="67" spans="1:38" s="12" customFormat="1" ht="26.25" hidden="1" customHeight="1" x14ac:dyDescent="0.2">
      <c r="A67" s="45" t="s">
        <v>73</v>
      </c>
      <c r="B67" s="52" t="s">
        <v>207</v>
      </c>
      <c r="C67" s="46" t="s">
        <v>208</v>
      </c>
      <c r="D67" s="47"/>
      <c r="E67" s="48" t="s">
        <v>113</v>
      </c>
      <c r="F67" s="48" t="s">
        <v>113</v>
      </c>
      <c r="G67" s="48" t="s">
        <v>113</v>
      </c>
      <c r="H67" s="48" t="s">
        <v>113</v>
      </c>
      <c r="I67" s="48" t="s">
        <v>99</v>
      </c>
      <c r="J67" s="48" t="s">
        <v>99</v>
      </c>
      <c r="K67" s="48" t="s">
        <v>99</v>
      </c>
      <c r="L67" s="48" t="s">
        <v>72</v>
      </c>
      <c r="M67" s="48" t="s">
        <v>113</v>
      </c>
      <c r="N67" s="48" t="s">
        <v>113</v>
      </c>
      <c r="O67" s="48" t="s">
        <v>113</v>
      </c>
      <c r="P67" s="48" t="s">
        <v>113</v>
      </c>
      <c r="Q67" s="48" t="s">
        <v>72</v>
      </c>
      <c r="R67" s="48" t="s">
        <v>72</v>
      </c>
      <c r="S67" s="48" t="s">
        <v>72</v>
      </c>
      <c r="T67" s="48" t="s">
        <v>72</v>
      </c>
      <c r="U67" s="48" t="s">
        <v>72</v>
      </c>
      <c r="V67" s="48" t="s">
        <v>72</v>
      </c>
      <c r="W67" s="48" t="s">
        <v>113</v>
      </c>
      <c r="X67" s="48" t="s">
        <v>113</v>
      </c>
      <c r="Y67" s="48" t="s">
        <v>113</v>
      </c>
      <c r="Z67" s="48" t="s">
        <v>113</v>
      </c>
      <c r="AA67" s="48" t="s">
        <v>113</v>
      </c>
      <c r="AB67" s="48" t="s">
        <v>113</v>
      </c>
      <c r="AC67" s="48" t="s">
        <v>113</v>
      </c>
      <c r="AD67" s="48" t="s">
        <v>113</v>
      </c>
      <c r="AE67" s="49"/>
      <c r="AF67" s="50"/>
      <c r="AG67" s="50"/>
      <c r="AH67" s="50"/>
      <c r="AI67" s="50"/>
      <c r="AJ67" s="50"/>
      <c r="AK67" s="50">
        <v>35.544547000000001</v>
      </c>
      <c r="AL67" s="51" t="s">
        <v>209</v>
      </c>
    </row>
    <row r="68" spans="1:38" s="12" customFormat="1" ht="26.25" hidden="1" customHeight="1" x14ac:dyDescent="0.2">
      <c r="A68" s="45" t="s">
        <v>73</v>
      </c>
      <c r="B68" s="52" t="s">
        <v>210</v>
      </c>
      <c r="C68" s="46" t="s">
        <v>211</v>
      </c>
      <c r="D68" s="47"/>
      <c r="E68" s="48" t="s">
        <v>146</v>
      </c>
      <c r="F68" s="48" t="s">
        <v>146</v>
      </c>
      <c r="G68" s="48" t="s">
        <v>146</v>
      </c>
      <c r="H68" s="48" t="s">
        <v>146</v>
      </c>
      <c r="I68" s="48" t="s">
        <v>146</v>
      </c>
      <c r="J68" s="48" t="s">
        <v>146</v>
      </c>
      <c r="K68" s="48" t="s">
        <v>146</v>
      </c>
      <c r="L68" s="48" t="s">
        <v>72</v>
      </c>
      <c r="M68" s="48" t="s">
        <v>146</v>
      </c>
      <c r="N68" s="48" t="s">
        <v>146</v>
      </c>
      <c r="O68" s="48" t="s">
        <v>146</v>
      </c>
      <c r="P68" s="48" t="s">
        <v>146</v>
      </c>
      <c r="Q68" s="48" t="s">
        <v>72</v>
      </c>
      <c r="R68" s="48" t="s">
        <v>72</v>
      </c>
      <c r="S68" s="48" t="s">
        <v>72</v>
      </c>
      <c r="T68" s="48" t="s">
        <v>72</v>
      </c>
      <c r="U68" s="48" t="s">
        <v>72</v>
      </c>
      <c r="V68" s="48" t="s">
        <v>72</v>
      </c>
      <c r="W68" s="48" t="s">
        <v>146</v>
      </c>
      <c r="X68" s="48" t="s">
        <v>146</v>
      </c>
      <c r="Y68" s="48" t="s">
        <v>146</v>
      </c>
      <c r="Z68" s="48" t="s">
        <v>146</v>
      </c>
      <c r="AA68" s="48" t="s">
        <v>146</v>
      </c>
      <c r="AB68" s="48" t="s">
        <v>146</v>
      </c>
      <c r="AC68" s="48" t="s">
        <v>146</v>
      </c>
      <c r="AD68" s="48" t="s">
        <v>146</v>
      </c>
      <c r="AE68" s="49"/>
      <c r="AF68" s="50"/>
      <c r="AG68" s="50"/>
      <c r="AH68" s="50"/>
      <c r="AI68" s="50"/>
      <c r="AJ68" s="50"/>
      <c r="AK68" s="50" t="s">
        <v>146</v>
      </c>
      <c r="AL68" s="51" t="s">
        <v>212</v>
      </c>
    </row>
    <row r="69" spans="1:38" s="12" customFormat="1" ht="26.25" hidden="1" customHeight="1" x14ac:dyDescent="0.2">
      <c r="A69" s="45" t="s">
        <v>73</v>
      </c>
      <c r="B69" s="45" t="s">
        <v>213</v>
      </c>
      <c r="C69" s="46" t="s">
        <v>214</v>
      </c>
      <c r="D69" s="56"/>
      <c r="E69" s="48" t="s">
        <v>146</v>
      </c>
      <c r="F69" s="48" t="s">
        <v>146</v>
      </c>
      <c r="G69" s="48" t="s">
        <v>146</v>
      </c>
      <c r="H69" s="48" t="s">
        <v>146</v>
      </c>
      <c r="I69" s="48" t="s">
        <v>146</v>
      </c>
      <c r="J69" s="48" t="s">
        <v>146</v>
      </c>
      <c r="K69" s="48" t="s">
        <v>146</v>
      </c>
      <c r="L69" s="48" t="s">
        <v>72</v>
      </c>
      <c r="M69" s="48" t="s">
        <v>146</v>
      </c>
      <c r="N69" s="48" t="s">
        <v>146</v>
      </c>
      <c r="O69" s="48" t="s">
        <v>146</v>
      </c>
      <c r="P69" s="48" t="s">
        <v>146</v>
      </c>
      <c r="Q69" s="48" t="s">
        <v>72</v>
      </c>
      <c r="R69" s="48" t="s">
        <v>72</v>
      </c>
      <c r="S69" s="48" t="s">
        <v>72</v>
      </c>
      <c r="T69" s="48" t="s">
        <v>72</v>
      </c>
      <c r="U69" s="48" t="s">
        <v>72</v>
      </c>
      <c r="V69" s="48" t="s">
        <v>72</v>
      </c>
      <c r="W69" s="48" t="s">
        <v>146</v>
      </c>
      <c r="X69" s="48" t="s">
        <v>146</v>
      </c>
      <c r="Y69" s="48" t="s">
        <v>146</v>
      </c>
      <c r="Z69" s="48" t="s">
        <v>146</v>
      </c>
      <c r="AA69" s="48" t="s">
        <v>146</v>
      </c>
      <c r="AB69" s="48" t="s">
        <v>146</v>
      </c>
      <c r="AC69" s="48" t="s">
        <v>146</v>
      </c>
      <c r="AD69" s="48" t="s">
        <v>146</v>
      </c>
      <c r="AE69" s="49"/>
      <c r="AF69" s="50"/>
      <c r="AG69" s="50"/>
      <c r="AH69" s="50"/>
      <c r="AI69" s="50"/>
      <c r="AJ69" s="50"/>
      <c r="AK69" s="50" t="s">
        <v>146</v>
      </c>
      <c r="AL69" s="51" t="s">
        <v>215</v>
      </c>
    </row>
    <row r="70" spans="1:38" s="12" customFormat="1" ht="26.25" hidden="1" customHeight="1" x14ac:dyDescent="0.2">
      <c r="A70" s="45" t="s">
        <v>73</v>
      </c>
      <c r="B70" s="45" t="s">
        <v>216</v>
      </c>
      <c r="C70" s="46" t="s">
        <v>217</v>
      </c>
      <c r="D70" s="56"/>
      <c r="E70" s="48">
        <v>8.6699999999999999E-2</v>
      </c>
      <c r="F70" s="48">
        <v>0.26787400000000006</v>
      </c>
      <c r="G70" s="48">
        <v>0.36540697007701861</v>
      </c>
      <c r="H70" s="48">
        <v>7.6800000000000007E-2</v>
      </c>
      <c r="I70" s="48">
        <v>0.14759056187048761</v>
      </c>
      <c r="J70" s="48">
        <v>0.28004730422530655</v>
      </c>
      <c r="K70" s="48">
        <v>0.47778936653780557</v>
      </c>
      <c r="L70" s="48" t="s">
        <v>72</v>
      </c>
      <c r="M70" s="48">
        <v>11.0677</v>
      </c>
      <c r="N70" s="48">
        <v>8.5202875199006333E-4</v>
      </c>
      <c r="O70" s="48">
        <v>6.8162300159205083E-4</v>
      </c>
      <c r="P70" s="48">
        <v>9.1935024256083151E-5</v>
      </c>
      <c r="Q70" s="48" t="s">
        <v>72</v>
      </c>
      <c r="R70" s="48" t="s">
        <v>72</v>
      </c>
      <c r="S70" s="48" t="s">
        <v>72</v>
      </c>
      <c r="T70" s="48" t="s">
        <v>72</v>
      </c>
      <c r="U70" s="48" t="s">
        <v>72</v>
      </c>
      <c r="V70" s="48" t="s">
        <v>72</v>
      </c>
      <c r="W70" s="48" t="s">
        <v>113</v>
      </c>
      <c r="X70" s="48" t="s">
        <v>99</v>
      </c>
      <c r="Y70" s="48" t="s">
        <v>99</v>
      </c>
      <c r="Z70" s="48" t="s">
        <v>99</v>
      </c>
      <c r="AA70" s="48" t="s">
        <v>99</v>
      </c>
      <c r="AB70" s="48" t="s">
        <v>99</v>
      </c>
      <c r="AC70" s="48" t="s">
        <v>113</v>
      </c>
      <c r="AD70" s="48" t="s">
        <v>113</v>
      </c>
      <c r="AE70" s="49"/>
      <c r="AF70" s="50"/>
      <c r="AG70" s="50"/>
      <c r="AH70" s="50"/>
      <c r="AI70" s="50"/>
      <c r="AJ70" s="50"/>
      <c r="AK70" s="50"/>
      <c r="AL70" s="51" t="s">
        <v>160</v>
      </c>
    </row>
    <row r="71" spans="1:38" s="12" customFormat="1" ht="26.25" hidden="1" customHeight="1" x14ac:dyDescent="0.2">
      <c r="A71" s="45" t="s">
        <v>73</v>
      </c>
      <c r="B71" s="45" t="s">
        <v>218</v>
      </c>
      <c r="C71" s="46" t="s">
        <v>219</v>
      </c>
      <c r="D71" s="56"/>
      <c r="E71" s="48" t="s">
        <v>146</v>
      </c>
      <c r="F71" s="48" t="s">
        <v>146</v>
      </c>
      <c r="G71" s="48" t="s">
        <v>146</v>
      </c>
      <c r="H71" s="48" t="s">
        <v>146</v>
      </c>
      <c r="I71" s="48" t="s">
        <v>146</v>
      </c>
      <c r="J71" s="48" t="s">
        <v>146</v>
      </c>
      <c r="K71" s="48" t="s">
        <v>146</v>
      </c>
      <c r="L71" s="48" t="s">
        <v>72</v>
      </c>
      <c r="M71" s="48" t="s">
        <v>146</v>
      </c>
      <c r="N71" s="48" t="s">
        <v>146</v>
      </c>
      <c r="O71" s="48" t="s">
        <v>146</v>
      </c>
      <c r="P71" s="48" t="s">
        <v>146</v>
      </c>
      <c r="Q71" s="48" t="s">
        <v>72</v>
      </c>
      <c r="R71" s="48" t="s">
        <v>72</v>
      </c>
      <c r="S71" s="48" t="s">
        <v>72</v>
      </c>
      <c r="T71" s="48" t="s">
        <v>72</v>
      </c>
      <c r="U71" s="48" t="s">
        <v>72</v>
      </c>
      <c r="V71" s="48" t="s">
        <v>72</v>
      </c>
      <c r="W71" s="48" t="s">
        <v>146</v>
      </c>
      <c r="X71" s="48" t="s">
        <v>146</v>
      </c>
      <c r="Y71" s="48" t="s">
        <v>146</v>
      </c>
      <c r="Z71" s="48" t="s">
        <v>146</v>
      </c>
      <c r="AA71" s="48" t="s">
        <v>146</v>
      </c>
      <c r="AB71" s="48" t="s">
        <v>146</v>
      </c>
      <c r="AC71" s="48" t="s">
        <v>146</v>
      </c>
      <c r="AD71" s="48" t="s">
        <v>146</v>
      </c>
      <c r="AE71" s="49"/>
      <c r="AF71" s="50"/>
      <c r="AG71" s="50"/>
      <c r="AH71" s="50"/>
      <c r="AI71" s="50"/>
      <c r="AJ71" s="50"/>
      <c r="AK71" s="50"/>
      <c r="AL71" s="51" t="s">
        <v>160</v>
      </c>
    </row>
    <row r="72" spans="1:38" s="12" customFormat="1" ht="26.25" hidden="1" customHeight="1" x14ac:dyDescent="0.2">
      <c r="A72" s="45" t="s">
        <v>73</v>
      </c>
      <c r="B72" s="45" t="s">
        <v>220</v>
      </c>
      <c r="C72" s="46" t="s">
        <v>221</v>
      </c>
      <c r="D72" s="47"/>
      <c r="E72" s="48">
        <v>8.435343117274649E-2</v>
      </c>
      <c r="F72" s="48">
        <v>0.24979332007632582</v>
      </c>
      <c r="G72" s="48">
        <v>4.9691716528229651E-2</v>
      </c>
      <c r="H72" s="48" t="s">
        <v>76</v>
      </c>
      <c r="I72" s="48">
        <v>0.20518080000000002</v>
      </c>
      <c r="J72" s="48">
        <v>0.3318064</v>
      </c>
      <c r="K72" s="48">
        <v>0.64131199999999999</v>
      </c>
      <c r="L72" s="48" t="s">
        <v>72</v>
      </c>
      <c r="M72" s="48">
        <v>1.8881993871154863</v>
      </c>
      <c r="N72" s="48">
        <v>0.58472644000000007</v>
      </c>
      <c r="O72" s="48">
        <v>2.9173988800000002E-2</v>
      </c>
      <c r="P72" s="48">
        <v>0.35801027286000003</v>
      </c>
      <c r="Q72" s="48" t="s">
        <v>72</v>
      </c>
      <c r="R72" s="48" t="s">
        <v>72</v>
      </c>
      <c r="S72" s="48" t="s">
        <v>72</v>
      </c>
      <c r="T72" s="48" t="s">
        <v>72</v>
      </c>
      <c r="U72" s="48" t="s">
        <v>72</v>
      </c>
      <c r="V72" s="48" t="s">
        <v>72</v>
      </c>
      <c r="W72" s="48">
        <v>2.65705315152</v>
      </c>
      <c r="X72" s="48">
        <v>3.7476693203550016E-2</v>
      </c>
      <c r="Y72" s="48">
        <v>4.348529146114153E-2</v>
      </c>
      <c r="Z72" s="48">
        <v>3.0595984748144768E-2</v>
      </c>
      <c r="AA72" s="48">
        <v>2.8751867511163699E-2</v>
      </c>
      <c r="AB72" s="48">
        <v>0.14030983692400001</v>
      </c>
      <c r="AC72" s="48">
        <v>3.8628597687126325</v>
      </c>
      <c r="AD72" s="48">
        <v>2.0706666666666669</v>
      </c>
      <c r="AE72" s="49"/>
      <c r="AF72" s="50"/>
      <c r="AG72" s="50"/>
      <c r="AH72" s="50"/>
      <c r="AI72" s="50"/>
      <c r="AJ72" s="50"/>
      <c r="AK72" s="50">
        <v>6881.8140000000003</v>
      </c>
      <c r="AL72" s="51" t="s">
        <v>222</v>
      </c>
    </row>
    <row r="73" spans="1:38" s="12" customFormat="1" ht="26.25" hidden="1" customHeight="1" x14ac:dyDescent="0.2">
      <c r="A73" s="45" t="s">
        <v>73</v>
      </c>
      <c r="B73" s="45" t="s">
        <v>223</v>
      </c>
      <c r="C73" s="46" t="s">
        <v>224</v>
      </c>
      <c r="D73" s="47"/>
      <c r="E73" s="48" t="s">
        <v>113</v>
      </c>
      <c r="F73" s="48" t="s">
        <v>113</v>
      </c>
      <c r="G73" s="48" t="s">
        <v>113</v>
      </c>
      <c r="H73" s="48" t="s">
        <v>113</v>
      </c>
      <c r="I73" s="48">
        <v>1.2150000000000001E-2</v>
      </c>
      <c r="J73" s="48">
        <v>1.2825E-2</v>
      </c>
      <c r="K73" s="48">
        <v>1.35E-2</v>
      </c>
      <c r="L73" s="48" t="s">
        <v>72</v>
      </c>
      <c r="M73" s="48" t="s">
        <v>113</v>
      </c>
      <c r="N73" s="48" t="s">
        <v>99</v>
      </c>
      <c r="O73" s="48" t="s">
        <v>99</v>
      </c>
      <c r="P73" s="48" t="s">
        <v>99</v>
      </c>
      <c r="Q73" s="48" t="s">
        <v>72</v>
      </c>
      <c r="R73" s="48" t="s">
        <v>72</v>
      </c>
      <c r="S73" s="48" t="s">
        <v>72</v>
      </c>
      <c r="T73" s="48" t="s">
        <v>72</v>
      </c>
      <c r="U73" s="48" t="s">
        <v>72</v>
      </c>
      <c r="V73" s="48" t="s">
        <v>72</v>
      </c>
      <c r="W73" s="48" t="s">
        <v>99</v>
      </c>
      <c r="X73" s="48" t="s">
        <v>99</v>
      </c>
      <c r="Y73" s="48" t="s">
        <v>99</v>
      </c>
      <c r="Z73" s="48" t="s">
        <v>99</v>
      </c>
      <c r="AA73" s="48" t="s">
        <v>99</v>
      </c>
      <c r="AB73" s="48" t="s">
        <v>99</v>
      </c>
      <c r="AC73" s="48" t="s">
        <v>99</v>
      </c>
      <c r="AD73" s="48" t="s">
        <v>113</v>
      </c>
      <c r="AE73" s="49"/>
      <c r="AF73" s="50"/>
      <c r="AG73" s="50"/>
      <c r="AH73" s="50"/>
      <c r="AI73" s="50"/>
      <c r="AJ73" s="50"/>
      <c r="AK73" s="50">
        <v>13.5</v>
      </c>
      <c r="AL73" s="51" t="s">
        <v>225</v>
      </c>
    </row>
    <row r="74" spans="1:38" s="12" customFormat="1" ht="26.25" hidden="1" customHeight="1" x14ac:dyDescent="0.2">
      <c r="A74" s="45" t="s">
        <v>73</v>
      </c>
      <c r="B74" s="45" t="s">
        <v>226</v>
      </c>
      <c r="C74" s="46" t="s">
        <v>227</v>
      </c>
      <c r="D74" s="47"/>
      <c r="E74" s="48" t="s">
        <v>113</v>
      </c>
      <c r="F74" s="48" t="s">
        <v>113</v>
      </c>
      <c r="G74" s="48" t="s">
        <v>113</v>
      </c>
      <c r="H74" s="48" t="s">
        <v>113</v>
      </c>
      <c r="I74" s="48">
        <v>2.5363628392536834E-3</v>
      </c>
      <c r="J74" s="48">
        <v>6.4561963181002839E-3</v>
      </c>
      <c r="K74" s="48">
        <v>9.2231375972861226E-3</v>
      </c>
      <c r="L74" s="48" t="s">
        <v>72</v>
      </c>
      <c r="M74" s="48" t="s">
        <v>113</v>
      </c>
      <c r="N74" s="48">
        <v>9.2231375972861129E-2</v>
      </c>
      <c r="O74" s="48" t="s">
        <v>113</v>
      </c>
      <c r="P74" s="48" t="s">
        <v>113</v>
      </c>
      <c r="Q74" s="48" t="s">
        <v>72</v>
      </c>
      <c r="R74" s="48" t="s">
        <v>72</v>
      </c>
      <c r="S74" s="48" t="s">
        <v>72</v>
      </c>
      <c r="T74" s="48" t="s">
        <v>72</v>
      </c>
      <c r="U74" s="48" t="s">
        <v>72</v>
      </c>
      <c r="V74" s="48" t="s">
        <v>72</v>
      </c>
      <c r="W74" s="48">
        <v>3.2280981590501394</v>
      </c>
      <c r="X74" s="48" t="s">
        <v>99</v>
      </c>
      <c r="Y74" s="48" t="s">
        <v>99</v>
      </c>
      <c r="Z74" s="48" t="s">
        <v>99</v>
      </c>
      <c r="AA74" s="48" t="s">
        <v>99</v>
      </c>
      <c r="AB74" s="48" t="s">
        <v>99</v>
      </c>
      <c r="AC74" s="48">
        <v>1.6140490795250697</v>
      </c>
      <c r="AD74" s="48" t="s">
        <v>113</v>
      </c>
      <c r="AE74" s="49"/>
      <c r="AF74" s="50"/>
      <c r="AG74" s="50"/>
      <c r="AH74" s="50"/>
      <c r="AI74" s="50"/>
      <c r="AJ74" s="50"/>
      <c r="AK74" s="50" t="s">
        <v>228</v>
      </c>
      <c r="AL74" s="51" t="s">
        <v>229</v>
      </c>
    </row>
    <row r="75" spans="1:38" s="12" customFormat="1" ht="26.25" hidden="1" customHeight="1" x14ac:dyDescent="0.2">
      <c r="A75" s="45" t="s">
        <v>73</v>
      </c>
      <c r="B75" s="45" t="s">
        <v>230</v>
      </c>
      <c r="C75" s="46" t="s">
        <v>231</v>
      </c>
      <c r="D75" s="56"/>
      <c r="E75" s="48" t="s">
        <v>146</v>
      </c>
      <c r="F75" s="48" t="s">
        <v>146</v>
      </c>
      <c r="G75" s="48" t="s">
        <v>146</v>
      </c>
      <c r="H75" s="48" t="s">
        <v>146</v>
      </c>
      <c r="I75" s="48" t="s">
        <v>146</v>
      </c>
      <c r="J75" s="48" t="s">
        <v>146</v>
      </c>
      <c r="K75" s="48" t="s">
        <v>146</v>
      </c>
      <c r="L75" s="48" t="s">
        <v>72</v>
      </c>
      <c r="M75" s="48" t="s">
        <v>146</v>
      </c>
      <c r="N75" s="48" t="s">
        <v>146</v>
      </c>
      <c r="O75" s="48" t="s">
        <v>146</v>
      </c>
      <c r="P75" s="48" t="s">
        <v>146</v>
      </c>
      <c r="Q75" s="48" t="s">
        <v>72</v>
      </c>
      <c r="R75" s="48" t="s">
        <v>72</v>
      </c>
      <c r="S75" s="48" t="s">
        <v>72</v>
      </c>
      <c r="T75" s="48" t="s">
        <v>72</v>
      </c>
      <c r="U75" s="48" t="s">
        <v>72</v>
      </c>
      <c r="V75" s="48" t="s">
        <v>72</v>
      </c>
      <c r="W75" s="48" t="s">
        <v>146</v>
      </c>
      <c r="X75" s="48" t="s">
        <v>146</v>
      </c>
      <c r="Y75" s="48" t="s">
        <v>146</v>
      </c>
      <c r="Z75" s="48" t="s">
        <v>146</v>
      </c>
      <c r="AA75" s="48" t="s">
        <v>146</v>
      </c>
      <c r="AB75" s="48" t="s">
        <v>146</v>
      </c>
      <c r="AC75" s="48" t="s">
        <v>146</v>
      </c>
      <c r="AD75" s="48" t="s">
        <v>146</v>
      </c>
      <c r="AE75" s="49"/>
      <c r="AF75" s="50"/>
      <c r="AG75" s="50"/>
      <c r="AH75" s="50"/>
      <c r="AI75" s="50"/>
      <c r="AJ75" s="50"/>
      <c r="AK75" s="50"/>
      <c r="AL75" s="51" t="s">
        <v>232</v>
      </c>
    </row>
    <row r="76" spans="1:38" s="12" customFormat="1" ht="26.25" hidden="1" customHeight="1" x14ac:dyDescent="0.2">
      <c r="A76" s="45" t="s">
        <v>73</v>
      </c>
      <c r="B76" s="45" t="s">
        <v>233</v>
      </c>
      <c r="C76" s="46" t="s">
        <v>234</v>
      </c>
      <c r="D76" s="47"/>
      <c r="E76" s="48" t="s">
        <v>113</v>
      </c>
      <c r="F76" s="48" t="s">
        <v>113</v>
      </c>
      <c r="G76" s="48" t="s">
        <v>76</v>
      </c>
      <c r="H76" s="48" t="s">
        <v>113</v>
      </c>
      <c r="I76" s="48">
        <v>2.1599999999999999E-4</v>
      </c>
      <c r="J76" s="48">
        <v>4.3199999999999998E-4</v>
      </c>
      <c r="K76" s="48">
        <v>5.399999999999999E-4</v>
      </c>
      <c r="L76" s="48" t="s">
        <v>72</v>
      </c>
      <c r="M76" s="48" t="s">
        <v>113</v>
      </c>
      <c r="N76" s="48">
        <v>0.64800000000000002</v>
      </c>
      <c r="O76" s="48">
        <v>5.4000000000000003E-3</v>
      </c>
      <c r="P76" s="48" t="s">
        <v>99</v>
      </c>
      <c r="Q76" s="48" t="s">
        <v>72</v>
      </c>
      <c r="R76" s="48" t="s">
        <v>72</v>
      </c>
      <c r="S76" s="48" t="s">
        <v>72</v>
      </c>
      <c r="T76" s="48" t="s">
        <v>72</v>
      </c>
      <c r="U76" s="48" t="s">
        <v>72</v>
      </c>
      <c r="V76" s="48" t="s">
        <v>72</v>
      </c>
      <c r="W76" s="48">
        <v>8.1000000000000003E-2</v>
      </c>
      <c r="X76" s="48" t="s">
        <v>113</v>
      </c>
      <c r="Y76" s="48" t="s">
        <v>113</v>
      </c>
      <c r="Z76" s="48" t="s">
        <v>113</v>
      </c>
      <c r="AA76" s="48" t="s">
        <v>113</v>
      </c>
      <c r="AB76" s="48" t="s">
        <v>113</v>
      </c>
      <c r="AC76" s="48" t="s">
        <v>113</v>
      </c>
      <c r="AD76" s="48">
        <v>7.0199999999999999E-5</v>
      </c>
      <c r="AE76" s="49"/>
      <c r="AF76" s="50"/>
      <c r="AG76" s="50"/>
      <c r="AH76" s="50"/>
      <c r="AI76" s="50"/>
      <c r="AJ76" s="50"/>
      <c r="AK76" s="50">
        <v>27</v>
      </c>
      <c r="AL76" s="51" t="s">
        <v>235</v>
      </c>
    </row>
    <row r="77" spans="1:38" s="12" customFormat="1" ht="26.25" hidden="1" customHeight="1" x14ac:dyDescent="0.2">
      <c r="A77" s="45" t="s">
        <v>73</v>
      </c>
      <c r="B77" s="45" t="s">
        <v>236</v>
      </c>
      <c r="C77" s="46" t="s">
        <v>237</v>
      </c>
      <c r="D77" s="47"/>
      <c r="E77" s="48" t="s">
        <v>146</v>
      </c>
      <c r="F77" s="48" t="s">
        <v>146</v>
      </c>
      <c r="G77" s="48" t="s">
        <v>146</v>
      </c>
      <c r="H77" s="48" t="s">
        <v>146</v>
      </c>
      <c r="I77" s="48" t="s">
        <v>146</v>
      </c>
      <c r="J77" s="48" t="s">
        <v>146</v>
      </c>
      <c r="K77" s="48" t="s">
        <v>146</v>
      </c>
      <c r="L77" s="48" t="s">
        <v>72</v>
      </c>
      <c r="M77" s="48" t="s">
        <v>146</v>
      </c>
      <c r="N77" s="48" t="s">
        <v>146</v>
      </c>
      <c r="O77" s="48" t="s">
        <v>146</v>
      </c>
      <c r="P77" s="48" t="s">
        <v>146</v>
      </c>
      <c r="Q77" s="48" t="s">
        <v>72</v>
      </c>
      <c r="R77" s="48" t="s">
        <v>72</v>
      </c>
      <c r="S77" s="48" t="s">
        <v>72</v>
      </c>
      <c r="T77" s="48" t="s">
        <v>72</v>
      </c>
      <c r="U77" s="48" t="s">
        <v>72</v>
      </c>
      <c r="V77" s="48" t="s">
        <v>72</v>
      </c>
      <c r="W77" s="48" t="s">
        <v>146</v>
      </c>
      <c r="X77" s="48" t="s">
        <v>146</v>
      </c>
      <c r="Y77" s="48" t="s">
        <v>146</v>
      </c>
      <c r="Z77" s="48" t="s">
        <v>146</v>
      </c>
      <c r="AA77" s="48" t="s">
        <v>146</v>
      </c>
      <c r="AB77" s="48" t="s">
        <v>146</v>
      </c>
      <c r="AC77" s="48" t="s">
        <v>146</v>
      </c>
      <c r="AD77" s="48" t="s">
        <v>146</v>
      </c>
      <c r="AE77" s="49"/>
      <c r="AF77" s="50"/>
      <c r="AG77" s="50"/>
      <c r="AH77" s="50"/>
      <c r="AI77" s="50"/>
      <c r="AJ77" s="50"/>
      <c r="AK77" s="50"/>
      <c r="AL77" s="51" t="s">
        <v>238</v>
      </c>
    </row>
    <row r="78" spans="1:38" s="12" customFormat="1" ht="26.25" hidden="1" customHeight="1" x14ac:dyDescent="0.2">
      <c r="A78" s="45" t="s">
        <v>73</v>
      </c>
      <c r="B78" s="45" t="s">
        <v>239</v>
      </c>
      <c r="C78" s="46" t="s">
        <v>240</v>
      </c>
      <c r="D78" s="47"/>
      <c r="E78" s="48" t="s">
        <v>113</v>
      </c>
      <c r="F78" s="48" t="s">
        <v>99</v>
      </c>
      <c r="G78" s="48">
        <v>0.16922399999999999</v>
      </c>
      <c r="H78" s="48" t="s">
        <v>113</v>
      </c>
      <c r="I78" s="48">
        <v>2.4358E-4</v>
      </c>
      <c r="J78" s="48">
        <v>3.2050000000000004E-4</v>
      </c>
      <c r="K78" s="48">
        <v>4.1023999999999998E-4</v>
      </c>
      <c r="L78" s="48" t="s">
        <v>72</v>
      </c>
      <c r="M78" s="48" t="s">
        <v>99</v>
      </c>
      <c r="N78" s="48">
        <v>1.2820000000000002E-3</v>
      </c>
      <c r="O78" s="48">
        <v>1.2819999999999997E-4</v>
      </c>
      <c r="P78" s="48">
        <v>2.5639999999999994E-4</v>
      </c>
      <c r="Q78" s="48" t="s">
        <v>72</v>
      </c>
      <c r="R78" s="48" t="s">
        <v>72</v>
      </c>
      <c r="S78" s="48" t="s">
        <v>72</v>
      </c>
      <c r="T78" s="48" t="s">
        <v>72</v>
      </c>
      <c r="U78" s="48" t="s">
        <v>72</v>
      </c>
      <c r="V78" s="48" t="s">
        <v>72</v>
      </c>
      <c r="W78" s="48">
        <v>1.282</v>
      </c>
      <c r="X78" s="48" t="s">
        <v>99</v>
      </c>
      <c r="Y78" s="48" t="s">
        <v>99</v>
      </c>
      <c r="Z78" s="48" t="s">
        <v>99</v>
      </c>
      <c r="AA78" s="48" t="s">
        <v>99</v>
      </c>
      <c r="AB78" s="48">
        <v>6.4100000000000008E-4</v>
      </c>
      <c r="AC78" s="48">
        <v>0.16666</v>
      </c>
      <c r="AD78" s="48">
        <v>4.7434000000000002E-4</v>
      </c>
      <c r="AE78" s="49"/>
      <c r="AF78" s="50"/>
      <c r="AG78" s="50"/>
      <c r="AH78" s="50"/>
      <c r="AI78" s="50"/>
      <c r="AJ78" s="50"/>
      <c r="AK78" s="50"/>
      <c r="AL78" s="51" t="s">
        <v>241</v>
      </c>
    </row>
    <row r="79" spans="1:38" s="12" customFormat="1" ht="26.25" hidden="1" customHeight="1" x14ac:dyDescent="0.2">
      <c r="A79" s="45" t="s">
        <v>73</v>
      </c>
      <c r="B79" s="45" t="s">
        <v>242</v>
      </c>
      <c r="C79" s="46" t="s">
        <v>243</v>
      </c>
      <c r="D79" s="47"/>
      <c r="E79" s="48" t="s">
        <v>146</v>
      </c>
      <c r="F79" s="48" t="s">
        <v>146</v>
      </c>
      <c r="G79" s="48" t="s">
        <v>146</v>
      </c>
      <c r="H79" s="48" t="s">
        <v>146</v>
      </c>
      <c r="I79" s="48" t="s">
        <v>146</v>
      </c>
      <c r="J79" s="48" t="s">
        <v>146</v>
      </c>
      <c r="K79" s="48" t="s">
        <v>146</v>
      </c>
      <c r="L79" s="48" t="s">
        <v>72</v>
      </c>
      <c r="M79" s="48" t="s">
        <v>146</v>
      </c>
      <c r="N79" s="48" t="s">
        <v>146</v>
      </c>
      <c r="O79" s="48" t="s">
        <v>146</v>
      </c>
      <c r="P79" s="48" t="s">
        <v>146</v>
      </c>
      <c r="Q79" s="48" t="s">
        <v>72</v>
      </c>
      <c r="R79" s="48" t="s">
        <v>72</v>
      </c>
      <c r="S79" s="48" t="s">
        <v>72</v>
      </c>
      <c r="T79" s="48" t="s">
        <v>72</v>
      </c>
      <c r="U79" s="48" t="s">
        <v>72</v>
      </c>
      <c r="V79" s="48" t="s">
        <v>72</v>
      </c>
      <c r="W79" s="48" t="s">
        <v>146</v>
      </c>
      <c r="X79" s="48" t="s">
        <v>146</v>
      </c>
      <c r="Y79" s="48" t="s">
        <v>146</v>
      </c>
      <c r="Z79" s="48" t="s">
        <v>146</v>
      </c>
      <c r="AA79" s="48" t="s">
        <v>146</v>
      </c>
      <c r="AB79" s="48" t="s">
        <v>146</v>
      </c>
      <c r="AC79" s="48" t="s">
        <v>146</v>
      </c>
      <c r="AD79" s="48" t="s">
        <v>146</v>
      </c>
      <c r="AE79" s="49"/>
      <c r="AF79" s="50"/>
      <c r="AG79" s="50"/>
      <c r="AH79" s="50"/>
      <c r="AI79" s="50"/>
      <c r="AJ79" s="50"/>
      <c r="AK79" s="50"/>
      <c r="AL79" s="51" t="s">
        <v>244</v>
      </c>
    </row>
    <row r="80" spans="1:38" s="12" customFormat="1" ht="26.25" hidden="1" customHeight="1" x14ac:dyDescent="0.2">
      <c r="A80" s="45" t="s">
        <v>73</v>
      </c>
      <c r="B80" s="52" t="s">
        <v>245</v>
      </c>
      <c r="C80" s="54" t="s">
        <v>246</v>
      </c>
      <c r="D80" s="47"/>
      <c r="E80" s="48">
        <v>2.3574554231518805E-2</v>
      </c>
      <c r="F80" s="48">
        <v>0.18540188681564207</v>
      </c>
      <c r="G80" s="48">
        <v>2.2426067195011039E-3</v>
      </c>
      <c r="H80" s="48" t="s">
        <v>113</v>
      </c>
      <c r="I80" s="48" t="s">
        <v>99</v>
      </c>
      <c r="J80" s="48" t="s">
        <v>99</v>
      </c>
      <c r="K80" s="48" t="s">
        <v>99</v>
      </c>
      <c r="L80" s="48" t="s">
        <v>72</v>
      </c>
      <c r="M80" s="48">
        <v>0.1194808734870729</v>
      </c>
      <c r="N80" s="48" t="s">
        <v>99</v>
      </c>
      <c r="O80" s="48" t="s">
        <v>99</v>
      </c>
      <c r="P80" s="48" t="s">
        <v>99</v>
      </c>
      <c r="Q80" s="48" t="s">
        <v>72</v>
      </c>
      <c r="R80" s="48" t="s">
        <v>72</v>
      </c>
      <c r="S80" s="48" t="s">
        <v>72</v>
      </c>
      <c r="T80" s="48" t="s">
        <v>72</v>
      </c>
      <c r="U80" s="48" t="s">
        <v>72</v>
      </c>
      <c r="V80" s="48" t="s">
        <v>72</v>
      </c>
      <c r="W80" s="48" t="s">
        <v>99</v>
      </c>
      <c r="X80" s="48" t="s">
        <v>99</v>
      </c>
      <c r="Y80" s="48" t="s">
        <v>99</v>
      </c>
      <c r="Z80" s="48" t="s">
        <v>99</v>
      </c>
      <c r="AA80" s="48" t="s">
        <v>99</v>
      </c>
      <c r="AB80" s="48" t="s">
        <v>99</v>
      </c>
      <c r="AC80" s="48" t="s">
        <v>99</v>
      </c>
      <c r="AD80" s="48" t="s">
        <v>113</v>
      </c>
      <c r="AE80" s="49"/>
      <c r="AF80" s="50"/>
      <c r="AG80" s="50"/>
      <c r="AH80" s="50"/>
      <c r="AI80" s="50"/>
      <c r="AJ80" s="50"/>
      <c r="AK80" s="50"/>
      <c r="AL80" s="51" t="s">
        <v>160</v>
      </c>
    </row>
    <row r="81" spans="1:38" s="12" customFormat="1" ht="26.25" hidden="1" customHeight="1" x14ac:dyDescent="0.2">
      <c r="A81" s="45" t="s">
        <v>73</v>
      </c>
      <c r="B81" s="52" t="s">
        <v>247</v>
      </c>
      <c r="C81" s="54" t="s">
        <v>248</v>
      </c>
      <c r="D81" s="47"/>
      <c r="E81" s="48" t="s">
        <v>146</v>
      </c>
      <c r="F81" s="48" t="s">
        <v>146</v>
      </c>
      <c r="G81" s="48" t="s">
        <v>146</v>
      </c>
      <c r="H81" s="48" t="s">
        <v>146</v>
      </c>
      <c r="I81" s="48" t="s">
        <v>146</v>
      </c>
      <c r="J81" s="48" t="s">
        <v>146</v>
      </c>
      <c r="K81" s="48" t="s">
        <v>146</v>
      </c>
      <c r="L81" s="48" t="s">
        <v>72</v>
      </c>
      <c r="M81" s="48" t="s">
        <v>146</v>
      </c>
      <c r="N81" s="48" t="s">
        <v>146</v>
      </c>
      <c r="O81" s="48" t="s">
        <v>146</v>
      </c>
      <c r="P81" s="48" t="s">
        <v>146</v>
      </c>
      <c r="Q81" s="48" t="s">
        <v>72</v>
      </c>
      <c r="R81" s="48" t="s">
        <v>72</v>
      </c>
      <c r="S81" s="48" t="s">
        <v>72</v>
      </c>
      <c r="T81" s="48" t="s">
        <v>72</v>
      </c>
      <c r="U81" s="48" t="s">
        <v>72</v>
      </c>
      <c r="V81" s="48" t="s">
        <v>72</v>
      </c>
      <c r="W81" s="48" t="s">
        <v>146</v>
      </c>
      <c r="X81" s="48" t="s">
        <v>146</v>
      </c>
      <c r="Y81" s="48" t="s">
        <v>146</v>
      </c>
      <c r="Z81" s="48" t="s">
        <v>146</v>
      </c>
      <c r="AA81" s="48" t="s">
        <v>146</v>
      </c>
      <c r="AB81" s="48" t="s">
        <v>146</v>
      </c>
      <c r="AC81" s="48" t="s">
        <v>146</v>
      </c>
      <c r="AD81" s="48" t="s">
        <v>146</v>
      </c>
      <c r="AE81" s="49"/>
      <c r="AF81" s="50"/>
      <c r="AG81" s="50"/>
      <c r="AH81" s="50"/>
      <c r="AI81" s="50"/>
      <c r="AJ81" s="50"/>
      <c r="AK81" s="50"/>
      <c r="AL81" s="51" t="s">
        <v>249</v>
      </c>
    </row>
    <row r="82" spans="1:38" s="12" customFormat="1" ht="26.25" hidden="1" customHeight="1" x14ac:dyDescent="0.2">
      <c r="A82" s="45" t="s">
        <v>250</v>
      </c>
      <c r="B82" s="52" t="s">
        <v>251</v>
      </c>
      <c r="C82" s="46" t="s">
        <v>252</v>
      </c>
      <c r="D82" s="47"/>
      <c r="E82" s="48" t="s">
        <v>113</v>
      </c>
      <c r="F82" s="48">
        <v>17.106266025530523</v>
      </c>
      <c r="G82" s="48" t="s">
        <v>113</v>
      </c>
      <c r="H82" s="48" t="s">
        <v>113</v>
      </c>
      <c r="I82" s="48" t="s">
        <v>113</v>
      </c>
      <c r="J82" s="48" t="s">
        <v>113</v>
      </c>
      <c r="K82" s="48" t="s">
        <v>113</v>
      </c>
      <c r="L82" s="48" t="s">
        <v>72</v>
      </c>
      <c r="M82" s="48" t="s">
        <v>113</v>
      </c>
      <c r="N82" s="48" t="s">
        <v>113</v>
      </c>
      <c r="O82" s="48" t="s">
        <v>113</v>
      </c>
      <c r="P82" s="48" t="s">
        <v>113</v>
      </c>
      <c r="Q82" s="48" t="s">
        <v>72</v>
      </c>
      <c r="R82" s="48" t="s">
        <v>72</v>
      </c>
      <c r="S82" s="48" t="s">
        <v>72</v>
      </c>
      <c r="T82" s="48" t="s">
        <v>72</v>
      </c>
      <c r="U82" s="48" t="s">
        <v>72</v>
      </c>
      <c r="V82" s="48" t="s">
        <v>72</v>
      </c>
      <c r="W82" s="48" t="s">
        <v>113</v>
      </c>
      <c r="X82" s="48" t="s">
        <v>113</v>
      </c>
      <c r="Y82" s="48" t="s">
        <v>113</v>
      </c>
      <c r="Z82" s="48" t="s">
        <v>113</v>
      </c>
      <c r="AA82" s="48" t="s">
        <v>113</v>
      </c>
      <c r="AB82" s="48" t="s">
        <v>113</v>
      </c>
      <c r="AC82" s="48" t="s">
        <v>113</v>
      </c>
      <c r="AD82" s="48" t="s">
        <v>113</v>
      </c>
      <c r="AE82" s="49"/>
      <c r="AF82" s="50"/>
      <c r="AG82" s="50"/>
      <c r="AH82" s="50"/>
      <c r="AI82" s="50"/>
      <c r="AJ82" s="50"/>
      <c r="AK82" s="50">
        <v>21.658092949999997</v>
      </c>
      <c r="AL82" s="51" t="s">
        <v>253</v>
      </c>
    </row>
    <row r="83" spans="1:38" s="12" customFormat="1" ht="26.25" hidden="1" customHeight="1" x14ac:dyDescent="0.2">
      <c r="A83" s="45" t="s">
        <v>73</v>
      </c>
      <c r="B83" s="60" t="s">
        <v>254</v>
      </c>
      <c r="C83" s="54" t="s">
        <v>255</v>
      </c>
      <c r="D83" s="47"/>
      <c r="E83" s="48" t="s">
        <v>113</v>
      </c>
      <c r="F83" s="48">
        <v>0.1125</v>
      </c>
      <c r="G83" s="48" t="s">
        <v>113</v>
      </c>
      <c r="H83" s="48" t="s">
        <v>113</v>
      </c>
      <c r="I83" s="48">
        <v>1.4999999999999999E-2</v>
      </c>
      <c r="J83" s="48">
        <v>0.3</v>
      </c>
      <c r="K83" s="48">
        <v>0.45</v>
      </c>
      <c r="L83" s="48" t="s">
        <v>72</v>
      </c>
      <c r="M83" s="48" t="s">
        <v>113</v>
      </c>
      <c r="N83" s="48" t="s">
        <v>113</v>
      </c>
      <c r="O83" s="48" t="s">
        <v>113</v>
      </c>
      <c r="P83" s="48" t="s">
        <v>113</v>
      </c>
      <c r="Q83" s="48" t="s">
        <v>72</v>
      </c>
      <c r="R83" s="48" t="s">
        <v>72</v>
      </c>
      <c r="S83" s="48" t="s">
        <v>72</v>
      </c>
      <c r="T83" s="48" t="s">
        <v>72</v>
      </c>
      <c r="U83" s="48" t="s">
        <v>72</v>
      </c>
      <c r="V83" s="48" t="s">
        <v>72</v>
      </c>
      <c r="W83" s="48" t="s">
        <v>113</v>
      </c>
      <c r="X83" s="48" t="s">
        <v>113</v>
      </c>
      <c r="Y83" s="48" t="s">
        <v>113</v>
      </c>
      <c r="Z83" s="48" t="s">
        <v>113</v>
      </c>
      <c r="AA83" s="48" t="s">
        <v>113</v>
      </c>
      <c r="AB83" s="48" t="s">
        <v>113</v>
      </c>
      <c r="AC83" s="48" t="s">
        <v>113</v>
      </c>
      <c r="AD83" s="48" t="s">
        <v>113</v>
      </c>
      <c r="AE83" s="49"/>
      <c r="AF83" s="50"/>
      <c r="AG83" s="50"/>
      <c r="AH83" s="50"/>
      <c r="AI83" s="50"/>
      <c r="AJ83" s="50"/>
      <c r="AK83" s="50">
        <v>7500</v>
      </c>
      <c r="AL83" s="51" t="s">
        <v>160</v>
      </c>
    </row>
    <row r="84" spans="1:38" s="12" customFormat="1" ht="26.25" hidden="1" customHeight="1" x14ac:dyDescent="0.2">
      <c r="A84" s="45" t="s">
        <v>73</v>
      </c>
      <c r="B84" s="60" t="s">
        <v>256</v>
      </c>
      <c r="C84" s="54" t="s">
        <v>257</v>
      </c>
      <c r="D84" s="47"/>
      <c r="E84" s="48" t="s">
        <v>113</v>
      </c>
      <c r="F84" s="48">
        <v>4.9579204610552376E-3</v>
      </c>
      <c r="G84" s="48" t="s">
        <v>113</v>
      </c>
      <c r="H84" s="48" t="s">
        <v>113</v>
      </c>
      <c r="I84" s="48">
        <v>2.9807370823387501E-5</v>
      </c>
      <c r="J84" s="48">
        <v>1.4903685411693748E-4</v>
      </c>
      <c r="K84" s="48">
        <v>5.9614741646774993E-4</v>
      </c>
      <c r="L84" s="48" t="s">
        <v>72</v>
      </c>
      <c r="M84" s="48">
        <v>0.31149890099999999</v>
      </c>
      <c r="N84" s="48" t="s">
        <v>113</v>
      </c>
      <c r="O84" s="48" t="s">
        <v>113</v>
      </c>
      <c r="P84" s="48" t="s">
        <v>113</v>
      </c>
      <c r="Q84" s="48" t="s">
        <v>72</v>
      </c>
      <c r="R84" s="48" t="s">
        <v>72</v>
      </c>
      <c r="S84" s="48" t="s">
        <v>72</v>
      </c>
      <c r="T84" s="48" t="s">
        <v>72</v>
      </c>
      <c r="U84" s="48" t="s">
        <v>72</v>
      </c>
      <c r="V84" s="48" t="s">
        <v>72</v>
      </c>
      <c r="W84" s="48" t="s">
        <v>113</v>
      </c>
      <c r="X84" s="48" t="s">
        <v>113</v>
      </c>
      <c r="Y84" s="48" t="s">
        <v>113</v>
      </c>
      <c r="Z84" s="48" t="s">
        <v>113</v>
      </c>
      <c r="AA84" s="48" t="s">
        <v>113</v>
      </c>
      <c r="AB84" s="48" t="s">
        <v>113</v>
      </c>
      <c r="AC84" s="48" t="s">
        <v>113</v>
      </c>
      <c r="AD84" s="48" t="s">
        <v>113</v>
      </c>
      <c r="AE84" s="49"/>
      <c r="AF84" s="50"/>
      <c r="AG84" s="50"/>
      <c r="AH84" s="50"/>
      <c r="AI84" s="50"/>
      <c r="AJ84" s="50"/>
      <c r="AK84" s="50">
        <v>32.789358</v>
      </c>
      <c r="AL84" s="51" t="s">
        <v>160</v>
      </c>
    </row>
    <row r="85" spans="1:38" s="12" customFormat="1" ht="26.25" hidden="1" customHeight="1" x14ac:dyDescent="0.2">
      <c r="A85" s="45" t="s">
        <v>250</v>
      </c>
      <c r="B85" s="54" t="s">
        <v>258</v>
      </c>
      <c r="C85" s="54" t="s">
        <v>259</v>
      </c>
      <c r="D85" s="47"/>
      <c r="E85" s="48" t="s">
        <v>113</v>
      </c>
      <c r="F85" s="48">
        <v>8.7408761545000235</v>
      </c>
      <c r="G85" s="48" t="s">
        <v>113</v>
      </c>
      <c r="H85" s="48" t="s">
        <v>113</v>
      </c>
      <c r="I85" s="48" t="s">
        <v>113</v>
      </c>
      <c r="J85" s="48" t="s">
        <v>113</v>
      </c>
      <c r="K85" s="48" t="s">
        <v>113</v>
      </c>
      <c r="L85" s="48" t="s">
        <v>72</v>
      </c>
      <c r="M85" s="48" t="s">
        <v>113</v>
      </c>
      <c r="N85" s="48" t="s">
        <v>113</v>
      </c>
      <c r="O85" s="48" t="s">
        <v>113</v>
      </c>
      <c r="P85" s="48" t="s">
        <v>113</v>
      </c>
      <c r="Q85" s="48" t="s">
        <v>72</v>
      </c>
      <c r="R85" s="48" t="s">
        <v>72</v>
      </c>
      <c r="S85" s="48" t="s">
        <v>72</v>
      </c>
      <c r="T85" s="48" t="s">
        <v>72</v>
      </c>
      <c r="U85" s="48" t="s">
        <v>72</v>
      </c>
      <c r="V85" s="48" t="s">
        <v>72</v>
      </c>
      <c r="W85" s="48" t="s">
        <v>113</v>
      </c>
      <c r="X85" s="48" t="s">
        <v>113</v>
      </c>
      <c r="Y85" s="48" t="s">
        <v>113</v>
      </c>
      <c r="Z85" s="48" t="s">
        <v>113</v>
      </c>
      <c r="AA85" s="48" t="s">
        <v>113</v>
      </c>
      <c r="AB85" s="48" t="s">
        <v>113</v>
      </c>
      <c r="AC85" s="48" t="s">
        <v>113</v>
      </c>
      <c r="AD85" s="48" t="s">
        <v>113</v>
      </c>
      <c r="AE85" s="49"/>
      <c r="AF85" s="50"/>
      <c r="AG85" s="50"/>
      <c r="AH85" s="50"/>
      <c r="AI85" s="50"/>
      <c r="AJ85" s="50"/>
      <c r="AK85" s="50">
        <v>40.064790668759365</v>
      </c>
      <c r="AL85" s="51" t="s">
        <v>260</v>
      </c>
    </row>
    <row r="86" spans="1:38" s="12" customFormat="1" ht="26.25" hidden="1" customHeight="1" x14ac:dyDescent="0.2">
      <c r="A86" s="45" t="s">
        <v>250</v>
      </c>
      <c r="B86" s="54" t="s">
        <v>261</v>
      </c>
      <c r="C86" s="46" t="s">
        <v>262</v>
      </c>
      <c r="D86" s="47"/>
      <c r="E86" s="48" t="s">
        <v>113</v>
      </c>
      <c r="F86" s="48">
        <v>2.7888795510790212</v>
      </c>
      <c r="G86" s="48" t="s">
        <v>113</v>
      </c>
      <c r="H86" s="48" t="s">
        <v>113</v>
      </c>
      <c r="I86" s="48" t="s">
        <v>113</v>
      </c>
      <c r="J86" s="48" t="s">
        <v>113</v>
      </c>
      <c r="K86" s="48" t="s">
        <v>113</v>
      </c>
      <c r="L86" s="48" t="s">
        <v>72</v>
      </c>
      <c r="M86" s="48" t="s">
        <v>113</v>
      </c>
      <c r="N86" s="48" t="s">
        <v>113</v>
      </c>
      <c r="O86" s="48" t="s">
        <v>113</v>
      </c>
      <c r="P86" s="48" t="s">
        <v>113</v>
      </c>
      <c r="Q86" s="48" t="s">
        <v>72</v>
      </c>
      <c r="R86" s="48" t="s">
        <v>72</v>
      </c>
      <c r="S86" s="48" t="s">
        <v>72</v>
      </c>
      <c r="T86" s="48" t="s">
        <v>72</v>
      </c>
      <c r="U86" s="48" t="s">
        <v>72</v>
      </c>
      <c r="V86" s="48" t="s">
        <v>72</v>
      </c>
      <c r="W86" s="48" t="s">
        <v>113</v>
      </c>
      <c r="X86" s="48" t="s">
        <v>113</v>
      </c>
      <c r="Y86" s="48" t="s">
        <v>113</v>
      </c>
      <c r="Z86" s="48" t="s">
        <v>113</v>
      </c>
      <c r="AA86" s="48" t="s">
        <v>113</v>
      </c>
      <c r="AB86" s="48" t="s">
        <v>113</v>
      </c>
      <c r="AC86" s="48" t="s">
        <v>113</v>
      </c>
      <c r="AD86" s="48" t="s">
        <v>113</v>
      </c>
      <c r="AE86" s="49"/>
      <c r="AF86" s="50"/>
      <c r="AG86" s="50"/>
      <c r="AH86" s="50"/>
      <c r="AI86" s="50"/>
      <c r="AJ86" s="50"/>
      <c r="AK86" s="50">
        <v>10.05403601850321</v>
      </c>
      <c r="AL86" s="51" t="s">
        <v>253</v>
      </c>
    </row>
    <row r="87" spans="1:38" s="12" customFormat="1" ht="26.25" hidden="1" customHeight="1" x14ac:dyDescent="0.2">
      <c r="A87" s="45" t="s">
        <v>250</v>
      </c>
      <c r="B87" s="54" t="s">
        <v>263</v>
      </c>
      <c r="C87" s="46" t="s">
        <v>264</v>
      </c>
      <c r="D87" s="47"/>
      <c r="E87" s="48" t="s">
        <v>113</v>
      </c>
      <c r="F87" s="48">
        <v>3.9824188034188031E-2</v>
      </c>
      <c r="G87" s="48" t="s">
        <v>113</v>
      </c>
      <c r="H87" s="48" t="s">
        <v>113</v>
      </c>
      <c r="I87" s="48" t="s">
        <v>113</v>
      </c>
      <c r="J87" s="48" t="s">
        <v>113</v>
      </c>
      <c r="K87" s="48" t="s">
        <v>113</v>
      </c>
      <c r="L87" s="48" t="s">
        <v>72</v>
      </c>
      <c r="M87" s="48" t="s">
        <v>113</v>
      </c>
      <c r="N87" s="48" t="s">
        <v>113</v>
      </c>
      <c r="O87" s="48" t="s">
        <v>113</v>
      </c>
      <c r="P87" s="48" t="s">
        <v>113</v>
      </c>
      <c r="Q87" s="48" t="s">
        <v>72</v>
      </c>
      <c r="R87" s="48" t="s">
        <v>72</v>
      </c>
      <c r="S87" s="48" t="s">
        <v>72</v>
      </c>
      <c r="T87" s="48" t="s">
        <v>72</v>
      </c>
      <c r="U87" s="48" t="s">
        <v>72</v>
      </c>
      <c r="V87" s="48" t="s">
        <v>72</v>
      </c>
      <c r="W87" s="48" t="s">
        <v>113</v>
      </c>
      <c r="X87" s="48" t="s">
        <v>113</v>
      </c>
      <c r="Y87" s="48" t="s">
        <v>113</v>
      </c>
      <c r="Z87" s="48" t="s">
        <v>113</v>
      </c>
      <c r="AA87" s="48" t="s">
        <v>113</v>
      </c>
      <c r="AB87" s="48" t="s">
        <v>113</v>
      </c>
      <c r="AC87" s="48" t="s">
        <v>113</v>
      </c>
      <c r="AD87" s="48" t="s">
        <v>113</v>
      </c>
      <c r="AE87" s="49"/>
      <c r="AF87" s="50"/>
      <c r="AG87" s="50"/>
      <c r="AH87" s="50"/>
      <c r="AI87" s="50"/>
      <c r="AJ87" s="50"/>
      <c r="AK87" s="50">
        <v>6.6470884747463516E-2</v>
      </c>
      <c r="AL87" s="51" t="s">
        <v>253</v>
      </c>
    </row>
    <row r="88" spans="1:38" s="12" customFormat="1" ht="26.25" hidden="1" customHeight="1" x14ac:dyDescent="0.2">
      <c r="A88" s="45" t="s">
        <v>250</v>
      </c>
      <c r="B88" s="54" t="s">
        <v>265</v>
      </c>
      <c r="C88" s="46" t="s">
        <v>266</v>
      </c>
      <c r="D88" s="47"/>
      <c r="E88" s="48" t="s">
        <v>113</v>
      </c>
      <c r="F88" s="48">
        <v>2.196794816471793</v>
      </c>
      <c r="G88" s="48" t="s">
        <v>113</v>
      </c>
      <c r="H88" s="48" t="s">
        <v>113</v>
      </c>
      <c r="I88" s="48" t="s">
        <v>113</v>
      </c>
      <c r="J88" s="48" t="s">
        <v>113</v>
      </c>
      <c r="K88" s="48" t="s">
        <v>113</v>
      </c>
      <c r="L88" s="48" t="s">
        <v>72</v>
      </c>
      <c r="M88" s="48" t="s">
        <v>113</v>
      </c>
      <c r="N88" s="48">
        <v>0.02</v>
      </c>
      <c r="O88" s="48">
        <v>2.0000000000000001E-4</v>
      </c>
      <c r="P88" s="48" t="s">
        <v>113</v>
      </c>
      <c r="Q88" s="48" t="s">
        <v>72</v>
      </c>
      <c r="R88" s="48" t="s">
        <v>72</v>
      </c>
      <c r="S88" s="48" t="s">
        <v>72</v>
      </c>
      <c r="T88" s="48" t="s">
        <v>72</v>
      </c>
      <c r="U88" s="48" t="s">
        <v>72</v>
      </c>
      <c r="V88" s="48" t="s">
        <v>72</v>
      </c>
      <c r="W88" s="48" t="s">
        <v>113</v>
      </c>
      <c r="X88" s="48" t="s">
        <v>113</v>
      </c>
      <c r="Y88" s="48" t="s">
        <v>113</v>
      </c>
      <c r="Z88" s="48" t="s">
        <v>113</v>
      </c>
      <c r="AA88" s="48" t="s">
        <v>113</v>
      </c>
      <c r="AB88" s="48" t="s">
        <v>113</v>
      </c>
      <c r="AC88" s="48" t="s">
        <v>113</v>
      </c>
      <c r="AD88" s="48" t="s">
        <v>113</v>
      </c>
      <c r="AE88" s="49"/>
      <c r="AF88" s="50"/>
      <c r="AG88" s="50"/>
      <c r="AH88" s="50"/>
      <c r="AI88" s="50"/>
      <c r="AJ88" s="50"/>
      <c r="AK88" s="50">
        <v>30.703845616259748</v>
      </c>
      <c r="AL88" s="51" t="s">
        <v>160</v>
      </c>
    </row>
    <row r="89" spans="1:38" s="12" customFormat="1" ht="26.25" hidden="1" customHeight="1" x14ac:dyDescent="0.2">
      <c r="A89" s="45" t="s">
        <v>250</v>
      </c>
      <c r="B89" s="54" t="s">
        <v>267</v>
      </c>
      <c r="C89" s="46" t="s">
        <v>268</v>
      </c>
      <c r="D89" s="47"/>
      <c r="E89" s="48" t="s">
        <v>113</v>
      </c>
      <c r="F89" s="48">
        <v>0.65616419978764595</v>
      </c>
      <c r="G89" s="48" t="s">
        <v>113</v>
      </c>
      <c r="H89" s="48" t="s">
        <v>113</v>
      </c>
      <c r="I89" s="48" t="s">
        <v>113</v>
      </c>
      <c r="J89" s="48" t="s">
        <v>113</v>
      </c>
      <c r="K89" s="48" t="s">
        <v>113</v>
      </c>
      <c r="L89" s="48" t="s">
        <v>72</v>
      </c>
      <c r="M89" s="48" t="s">
        <v>113</v>
      </c>
      <c r="N89" s="48" t="s">
        <v>113</v>
      </c>
      <c r="O89" s="48" t="s">
        <v>113</v>
      </c>
      <c r="P89" s="48" t="s">
        <v>113</v>
      </c>
      <c r="Q89" s="48" t="s">
        <v>72</v>
      </c>
      <c r="R89" s="48" t="s">
        <v>72</v>
      </c>
      <c r="S89" s="48" t="s">
        <v>72</v>
      </c>
      <c r="T89" s="48" t="s">
        <v>72</v>
      </c>
      <c r="U89" s="48" t="s">
        <v>72</v>
      </c>
      <c r="V89" s="48" t="s">
        <v>72</v>
      </c>
      <c r="W89" s="48" t="s">
        <v>113</v>
      </c>
      <c r="X89" s="48" t="s">
        <v>113</v>
      </c>
      <c r="Y89" s="48" t="s">
        <v>113</v>
      </c>
      <c r="Z89" s="48" t="s">
        <v>113</v>
      </c>
      <c r="AA89" s="48" t="s">
        <v>113</v>
      </c>
      <c r="AB89" s="48" t="s">
        <v>113</v>
      </c>
      <c r="AC89" s="48" t="s">
        <v>113</v>
      </c>
      <c r="AD89" s="48" t="s">
        <v>113</v>
      </c>
      <c r="AE89" s="49"/>
      <c r="AF89" s="50"/>
      <c r="AG89" s="50"/>
      <c r="AH89" s="50"/>
      <c r="AI89" s="50"/>
      <c r="AJ89" s="50"/>
      <c r="AK89" s="50">
        <v>14.129503622690304</v>
      </c>
      <c r="AL89" s="51" t="s">
        <v>160</v>
      </c>
    </row>
    <row r="90" spans="1:38" s="61" customFormat="1" ht="26.25" hidden="1" customHeight="1" x14ac:dyDescent="0.2">
      <c r="A90" s="45" t="s">
        <v>250</v>
      </c>
      <c r="B90" s="54" t="s">
        <v>269</v>
      </c>
      <c r="C90" s="46" t="s">
        <v>270</v>
      </c>
      <c r="D90" s="47"/>
      <c r="E90" s="48" t="s">
        <v>113</v>
      </c>
      <c r="F90" s="48">
        <v>0.87264711471267764</v>
      </c>
      <c r="G90" s="48" t="s">
        <v>113</v>
      </c>
      <c r="H90" s="48" t="s">
        <v>113</v>
      </c>
      <c r="I90" s="48" t="s">
        <v>99</v>
      </c>
      <c r="J90" s="48" t="s">
        <v>99</v>
      </c>
      <c r="K90" s="48" t="s">
        <v>99</v>
      </c>
      <c r="L90" s="48" t="s">
        <v>72</v>
      </c>
      <c r="M90" s="48" t="s">
        <v>113</v>
      </c>
      <c r="N90" s="48" t="s">
        <v>113</v>
      </c>
      <c r="O90" s="48" t="s">
        <v>113</v>
      </c>
      <c r="P90" s="48" t="s">
        <v>113</v>
      </c>
      <c r="Q90" s="48" t="s">
        <v>72</v>
      </c>
      <c r="R90" s="48" t="s">
        <v>72</v>
      </c>
      <c r="S90" s="48" t="s">
        <v>72</v>
      </c>
      <c r="T90" s="48" t="s">
        <v>72</v>
      </c>
      <c r="U90" s="48" t="s">
        <v>72</v>
      </c>
      <c r="V90" s="48" t="s">
        <v>72</v>
      </c>
      <c r="W90" s="48" t="s">
        <v>113</v>
      </c>
      <c r="X90" s="48" t="s">
        <v>113</v>
      </c>
      <c r="Y90" s="48" t="s">
        <v>113</v>
      </c>
      <c r="Z90" s="48" t="s">
        <v>113</v>
      </c>
      <c r="AA90" s="48" t="s">
        <v>113</v>
      </c>
      <c r="AB90" s="48" t="s">
        <v>113</v>
      </c>
      <c r="AC90" s="48" t="s">
        <v>113</v>
      </c>
      <c r="AD90" s="48" t="s">
        <v>113</v>
      </c>
      <c r="AE90" s="49"/>
      <c r="AF90" s="50"/>
      <c r="AG90" s="50"/>
      <c r="AH90" s="50"/>
      <c r="AI90" s="50"/>
      <c r="AJ90" s="50"/>
      <c r="AK90" s="50">
        <v>1.8555995890399057</v>
      </c>
      <c r="AL90" s="51" t="s">
        <v>160</v>
      </c>
    </row>
    <row r="91" spans="1:38" s="12" customFormat="1" ht="26.25" hidden="1" customHeight="1" x14ac:dyDescent="0.2">
      <c r="A91" s="45" t="s">
        <v>250</v>
      </c>
      <c r="B91" s="52" t="s">
        <v>271</v>
      </c>
      <c r="C91" s="54" t="s">
        <v>272</v>
      </c>
      <c r="D91" s="47"/>
      <c r="E91" s="48">
        <v>2.3746387557800001E-2</v>
      </c>
      <c r="F91" s="48">
        <v>6.2699648453639997E-2</v>
      </c>
      <c r="G91" s="48">
        <v>4.9752929599999997E-3</v>
      </c>
      <c r="H91" s="48">
        <v>5.5761062207149999E-2</v>
      </c>
      <c r="I91" s="48">
        <v>0.41964823122299999</v>
      </c>
      <c r="J91" s="48">
        <v>0.43519703223900003</v>
      </c>
      <c r="K91" s="48">
        <v>0.43519703223900003</v>
      </c>
      <c r="L91" s="48" t="s">
        <v>72</v>
      </c>
      <c r="M91" s="48">
        <v>0.72557070563709991</v>
      </c>
      <c r="N91" s="48">
        <v>1.291599232</v>
      </c>
      <c r="O91" s="48">
        <v>7.2392376273400019E-2</v>
      </c>
      <c r="P91" s="48">
        <v>9.3904536000000014E-5</v>
      </c>
      <c r="Q91" s="48" t="s">
        <v>72</v>
      </c>
      <c r="R91" s="48" t="s">
        <v>72</v>
      </c>
      <c r="S91" s="48" t="s">
        <v>72</v>
      </c>
      <c r="T91" s="48" t="s">
        <v>72</v>
      </c>
      <c r="U91" s="48" t="s">
        <v>72</v>
      </c>
      <c r="V91" s="48" t="s">
        <v>72</v>
      </c>
      <c r="W91" s="48">
        <v>1.2954472821E-3</v>
      </c>
      <c r="X91" s="48">
        <v>1.4379464831309999E-3</v>
      </c>
      <c r="Y91" s="48">
        <v>5.8295127694499998E-4</v>
      </c>
      <c r="Z91" s="48">
        <v>5.8295127694499998E-4</v>
      </c>
      <c r="AA91" s="48">
        <v>5.8295127694499998E-4</v>
      </c>
      <c r="AB91" s="48">
        <v>3.1868003139660004E-3</v>
      </c>
      <c r="AC91" s="48" t="s">
        <v>99</v>
      </c>
      <c r="AD91" s="48" t="s">
        <v>113</v>
      </c>
      <c r="AE91" s="49"/>
      <c r="AF91" s="50"/>
      <c r="AG91" s="50"/>
      <c r="AH91" s="50"/>
      <c r="AI91" s="50"/>
      <c r="AJ91" s="50"/>
      <c r="AK91" s="50"/>
      <c r="AL91" s="51" t="s">
        <v>160</v>
      </c>
    </row>
    <row r="92" spans="1:38" s="12" customFormat="1" ht="26.25" hidden="1" customHeight="1" x14ac:dyDescent="0.2">
      <c r="A92" s="45" t="s">
        <v>73</v>
      </c>
      <c r="B92" s="45" t="s">
        <v>273</v>
      </c>
      <c r="C92" s="46" t="s">
        <v>274</v>
      </c>
      <c r="D92" s="56"/>
      <c r="E92" s="48" t="s">
        <v>76</v>
      </c>
      <c r="F92" s="48" t="s">
        <v>76</v>
      </c>
      <c r="G92" s="48" t="s">
        <v>76</v>
      </c>
      <c r="H92" s="48" t="s">
        <v>76</v>
      </c>
      <c r="I92" s="48" t="s">
        <v>76</v>
      </c>
      <c r="J92" s="48" t="s">
        <v>76</v>
      </c>
      <c r="K92" s="48" t="s">
        <v>76</v>
      </c>
      <c r="L92" s="48" t="s">
        <v>72</v>
      </c>
      <c r="M92" s="48" t="s">
        <v>76</v>
      </c>
      <c r="N92" s="48" t="s">
        <v>76</v>
      </c>
      <c r="O92" s="48" t="s">
        <v>76</v>
      </c>
      <c r="P92" s="48" t="s">
        <v>76</v>
      </c>
      <c r="Q92" s="48" t="s">
        <v>72</v>
      </c>
      <c r="R92" s="48" t="s">
        <v>72</v>
      </c>
      <c r="S92" s="48" t="s">
        <v>72</v>
      </c>
      <c r="T92" s="48" t="s">
        <v>72</v>
      </c>
      <c r="U92" s="48" t="s">
        <v>72</v>
      </c>
      <c r="V92" s="48" t="s">
        <v>72</v>
      </c>
      <c r="W92" s="48" t="s">
        <v>76</v>
      </c>
      <c r="X92" s="48" t="s">
        <v>76</v>
      </c>
      <c r="Y92" s="48" t="s">
        <v>76</v>
      </c>
      <c r="Z92" s="48" t="s">
        <v>76</v>
      </c>
      <c r="AA92" s="48" t="s">
        <v>76</v>
      </c>
      <c r="AB92" s="48" t="s">
        <v>76</v>
      </c>
      <c r="AC92" s="48" t="s">
        <v>76</v>
      </c>
      <c r="AD92" s="48" t="s">
        <v>76</v>
      </c>
      <c r="AE92" s="49"/>
      <c r="AF92" s="50"/>
      <c r="AG92" s="50"/>
      <c r="AH92" s="50"/>
      <c r="AI92" s="50"/>
      <c r="AJ92" s="50"/>
      <c r="AK92" s="50"/>
      <c r="AL92" s="51" t="s">
        <v>275</v>
      </c>
    </row>
    <row r="93" spans="1:38" s="12" customFormat="1" ht="26.25" hidden="1" customHeight="1" x14ac:dyDescent="0.2">
      <c r="A93" s="45" t="s">
        <v>73</v>
      </c>
      <c r="B93" s="52" t="s">
        <v>276</v>
      </c>
      <c r="C93" s="46" t="s">
        <v>277</v>
      </c>
      <c r="D93" s="56"/>
      <c r="E93" s="48" t="s">
        <v>113</v>
      </c>
      <c r="F93" s="48">
        <v>3.1625632034578501</v>
      </c>
      <c r="G93" s="48" t="s">
        <v>113</v>
      </c>
      <c r="H93" s="48" t="s">
        <v>113</v>
      </c>
      <c r="I93" s="48">
        <v>2.8191293200199998E-4</v>
      </c>
      <c r="J93" s="48">
        <v>8.4490473407700009E-4</v>
      </c>
      <c r="K93" s="48">
        <v>1.7840584661310002E-3</v>
      </c>
      <c r="L93" s="48" t="s">
        <v>72</v>
      </c>
      <c r="M93" s="48" t="s">
        <v>113</v>
      </c>
      <c r="N93" s="48" t="s">
        <v>113</v>
      </c>
      <c r="O93" s="48" t="s">
        <v>113</v>
      </c>
      <c r="P93" s="48" t="s">
        <v>113</v>
      </c>
      <c r="Q93" s="48" t="s">
        <v>72</v>
      </c>
      <c r="R93" s="48" t="s">
        <v>72</v>
      </c>
      <c r="S93" s="48" t="s">
        <v>72</v>
      </c>
      <c r="T93" s="48" t="s">
        <v>72</v>
      </c>
      <c r="U93" s="48" t="s">
        <v>72</v>
      </c>
      <c r="V93" s="48" t="s">
        <v>72</v>
      </c>
      <c r="W93" s="48">
        <v>0.13100000000000001</v>
      </c>
      <c r="X93" s="48">
        <v>1.2976811594202874E-2</v>
      </c>
      <c r="Y93" s="48">
        <v>1.1904347826086932E-2</v>
      </c>
      <c r="Z93" s="48">
        <v>4.5043478260869477E-3</v>
      </c>
      <c r="AA93" s="48">
        <v>7.614492753623173E-3</v>
      </c>
      <c r="AB93" s="48">
        <v>3.6999999999999998E-2</v>
      </c>
      <c r="AC93" s="48">
        <v>2.6200000000000001E-2</v>
      </c>
      <c r="AD93" s="48" t="s">
        <v>113</v>
      </c>
      <c r="AE93" s="49"/>
      <c r="AF93" s="50"/>
      <c r="AG93" s="50"/>
      <c r="AH93" s="50"/>
      <c r="AI93" s="50"/>
      <c r="AJ93" s="50"/>
      <c r="AK93" s="50"/>
      <c r="AL93" s="51" t="s">
        <v>278</v>
      </c>
    </row>
    <row r="94" spans="1:38" s="12" customFormat="1" ht="26.25" hidden="1" customHeight="1" x14ac:dyDescent="0.2">
      <c r="A94" s="45" t="s">
        <v>73</v>
      </c>
      <c r="B94" s="62" t="s">
        <v>279</v>
      </c>
      <c r="C94" s="46" t="s">
        <v>280</v>
      </c>
      <c r="D94" s="47"/>
      <c r="E94" s="48" t="s">
        <v>146</v>
      </c>
      <c r="F94" s="48" t="s">
        <v>146</v>
      </c>
      <c r="G94" s="48" t="s">
        <v>146</v>
      </c>
      <c r="H94" s="48" t="s">
        <v>146</v>
      </c>
      <c r="I94" s="48" t="s">
        <v>146</v>
      </c>
      <c r="J94" s="48" t="s">
        <v>146</v>
      </c>
      <c r="K94" s="48" t="s">
        <v>146</v>
      </c>
      <c r="L94" s="48" t="s">
        <v>72</v>
      </c>
      <c r="M94" s="48" t="s">
        <v>146</v>
      </c>
      <c r="N94" s="48" t="s">
        <v>146</v>
      </c>
      <c r="O94" s="48" t="s">
        <v>146</v>
      </c>
      <c r="P94" s="48" t="s">
        <v>146</v>
      </c>
      <c r="Q94" s="48" t="s">
        <v>72</v>
      </c>
      <c r="R94" s="48" t="s">
        <v>72</v>
      </c>
      <c r="S94" s="48" t="s">
        <v>72</v>
      </c>
      <c r="T94" s="48" t="s">
        <v>72</v>
      </c>
      <c r="U94" s="48" t="s">
        <v>72</v>
      </c>
      <c r="V94" s="48" t="s">
        <v>72</v>
      </c>
      <c r="W94" s="48" t="s">
        <v>146</v>
      </c>
      <c r="X94" s="48" t="s">
        <v>146</v>
      </c>
      <c r="Y94" s="48" t="s">
        <v>146</v>
      </c>
      <c r="Z94" s="48" t="s">
        <v>146</v>
      </c>
      <c r="AA94" s="48" t="s">
        <v>146</v>
      </c>
      <c r="AB94" s="48" t="s">
        <v>146</v>
      </c>
      <c r="AC94" s="48" t="s">
        <v>146</v>
      </c>
      <c r="AD94" s="48" t="s">
        <v>146</v>
      </c>
      <c r="AE94" s="49"/>
      <c r="AF94" s="50"/>
      <c r="AG94" s="50"/>
      <c r="AH94" s="50"/>
      <c r="AI94" s="50"/>
      <c r="AJ94" s="50"/>
      <c r="AK94" s="50"/>
      <c r="AL94" s="51" t="s">
        <v>160</v>
      </c>
    </row>
    <row r="95" spans="1:38" s="12" customFormat="1" ht="26.25" hidden="1" customHeight="1" x14ac:dyDescent="0.2">
      <c r="A95" s="45" t="s">
        <v>73</v>
      </c>
      <c r="B95" s="62" t="s">
        <v>281</v>
      </c>
      <c r="C95" s="46" t="s">
        <v>282</v>
      </c>
      <c r="D95" s="56"/>
      <c r="E95" s="48" t="s">
        <v>113</v>
      </c>
      <c r="F95" s="48" t="s">
        <v>113</v>
      </c>
      <c r="G95" s="48" t="s">
        <v>113</v>
      </c>
      <c r="H95" s="48" t="s">
        <v>113</v>
      </c>
      <c r="I95" s="48">
        <v>0.18269834716671751</v>
      </c>
      <c r="J95" s="48">
        <v>0.45674586791679384</v>
      </c>
      <c r="K95" s="48">
        <v>1.1418646697919845</v>
      </c>
      <c r="L95" s="48" t="s">
        <v>72</v>
      </c>
      <c r="M95" s="48" t="s">
        <v>113</v>
      </c>
      <c r="N95" s="48" t="s">
        <v>113</v>
      </c>
      <c r="O95" s="48" t="s">
        <v>113</v>
      </c>
      <c r="P95" s="48" t="s">
        <v>113</v>
      </c>
      <c r="Q95" s="48" t="s">
        <v>72</v>
      </c>
      <c r="R95" s="48" t="s">
        <v>72</v>
      </c>
      <c r="S95" s="48" t="s">
        <v>72</v>
      </c>
      <c r="T95" s="48" t="s">
        <v>72</v>
      </c>
      <c r="U95" s="48" t="s">
        <v>72</v>
      </c>
      <c r="V95" s="48" t="s">
        <v>72</v>
      </c>
      <c r="W95" s="48" t="s">
        <v>113</v>
      </c>
      <c r="X95" s="48" t="s">
        <v>113</v>
      </c>
      <c r="Y95" s="48" t="s">
        <v>113</v>
      </c>
      <c r="Z95" s="48" t="s">
        <v>113</v>
      </c>
      <c r="AA95" s="48" t="s">
        <v>113</v>
      </c>
      <c r="AB95" s="48" t="s">
        <v>113</v>
      </c>
      <c r="AC95" s="48" t="s">
        <v>113</v>
      </c>
      <c r="AD95" s="48" t="s">
        <v>113</v>
      </c>
      <c r="AE95" s="49"/>
      <c r="AF95" s="50"/>
      <c r="AG95" s="50"/>
      <c r="AH95" s="50"/>
      <c r="AI95" s="50"/>
      <c r="AJ95" s="50"/>
      <c r="AK95" s="50"/>
      <c r="AL95" s="51" t="s">
        <v>160</v>
      </c>
    </row>
    <row r="96" spans="1:38" s="12" customFormat="1" ht="26.25" hidden="1" customHeight="1" x14ac:dyDescent="0.2">
      <c r="A96" s="45" t="s">
        <v>73</v>
      </c>
      <c r="B96" s="52" t="s">
        <v>283</v>
      </c>
      <c r="C96" s="46" t="s">
        <v>284</v>
      </c>
      <c r="D96" s="63"/>
      <c r="E96" s="48" t="s">
        <v>146</v>
      </c>
      <c r="F96" s="48" t="s">
        <v>146</v>
      </c>
      <c r="G96" s="48" t="s">
        <v>146</v>
      </c>
      <c r="H96" s="48" t="s">
        <v>146</v>
      </c>
      <c r="I96" s="48" t="s">
        <v>146</v>
      </c>
      <c r="J96" s="48" t="s">
        <v>146</v>
      </c>
      <c r="K96" s="48" t="s">
        <v>146</v>
      </c>
      <c r="L96" s="48" t="s">
        <v>72</v>
      </c>
      <c r="M96" s="48" t="s">
        <v>146</v>
      </c>
      <c r="N96" s="48" t="s">
        <v>146</v>
      </c>
      <c r="O96" s="48" t="s">
        <v>146</v>
      </c>
      <c r="P96" s="48" t="s">
        <v>146</v>
      </c>
      <c r="Q96" s="48" t="s">
        <v>72</v>
      </c>
      <c r="R96" s="48" t="s">
        <v>72</v>
      </c>
      <c r="S96" s="48" t="s">
        <v>72</v>
      </c>
      <c r="T96" s="48" t="s">
        <v>72</v>
      </c>
      <c r="U96" s="48" t="s">
        <v>72</v>
      </c>
      <c r="V96" s="48" t="s">
        <v>72</v>
      </c>
      <c r="W96" s="48" t="s">
        <v>146</v>
      </c>
      <c r="X96" s="48" t="s">
        <v>146</v>
      </c>
      <c r="Y96" s="48" t="s">
        <v>146</v>
      </c>
      <c r="Z96" s="48" t="s">
        <v>146</v>
      </c>
      <c r="AA96" s="48" t="s">
        <v>146</v>
      </c>
      <c r="AB96" s="48" t="s">
        <v>146</v>
      </c>
      <c r="AC96" s="48" t="s">
        <v>146</v>
      </c>
      <c r="AD96" s="48" t="s">
        <v>146</v>
      </c>
      <c r="AE96" s="49"/>
      <c r="AF96" s="50"/>
      <c r="AG96" s="50"/>
      <c r="AH96" s="50"/>
      <c r="AI96" s="50"/>
      <c r="AJ96" s="50"/>
      <c r="AK96" s="50"/>
      <c r="AL96" s="51" t="s">
        <v>160</v>
      </c>
    </row>
    <row r="97" spans="1:38" s="12" customFormat="1" ht="26.25" hidden="1" customHeight="1" x14ac:dyDescent="0.2">
      <c r="A97" s="45" t="s">
        <v>73</v>
      </c>
      <c r="B97" s="52" t="s">
        <v>285</v>
      </c>
      <c r="C97" s="46" t="s">
        <v>286</v>
      </c>
      <c r="D97" s="63"/>
      <c r="E97" s="48" t="s">
        <v>146</v>
      </c>
      <c r="F97" s="48" t="s">
        <v>146</v>
      </c>
      <c r="G97" s="48" t="s">
        <v>146</v>
      </c>
      <c r="H97" s="48" t="s">
        <v>146</v>
      </c>
      <c r="I97" s="48" t="s">
        <v>146</v>
      </c>
      <c r="J97" s="48" t="s">
        <v>146</v>
      </c>
      <c r="K97" s="48" t="s">
        <v>146</v>
      </c>
      <c r="L97" s="48" t="s">
        <v>72</v>
      </c>
      <c r="M97" s="48" t="s">
        <v>146</v>
      </c>
      <c r="N97" s="48" t="s">
        <v>146</v>
      </c>
      <c r="O97" s="48" t="s">
        <v>146</v>
      </c>
      <c r="P97" s="48" t="s">
        <v>146</v>
      </c>
      <c r="Q97" s="48" t="s">
        <v>72</v>
      </c>
      <c r="R97" s="48" t="s">
        <v>72</v>
      </c>
      <c r="S97" s="48" t="s">
        <v>72</v>
      </c>
      <c r="T97" s="48" t="s">
        <v>72</v>
      </c>
      <c r="U97" s="48" t="s">
        <v>72</v>
      </c>
      <c r="V97" s="48" t="s">
        <v>72</v>
      </c>
      <c r="W97" s="48" t="s">
        <v>146</v>
      </c>
      <c r="X97" s="48" t="s">
        <v>146</v>
      </c>
      <c r="Y97" s="48" t="s">
        <v>146</v>
      </c>
      <c r="Z97" s="48" t="s">
        <v>146</v>
      </c>
      <c r="AA97" s="48" t="s">
        <v>146</v>
      </c>
      <c r="AB97" s="48" t="s">
        <v>146</v>
      </c>
      <c r="AC97" s="48" t="s">
        <v>146</v>
      </c>
      <c r="AD97" s="48" t="s">
        <v>146</v>
      </c>
      <c r="AE97" s="49"/>
      <c r="AF97" s="50"/>
      <c r="AG97" s="50"/>
      <c r="AH97" s="50"/>
      <c r="AI97" s="50"/>
      <c r="AJ97" s="50"/>
      <c r="AK97" s="50"/>
      <c r="AL97" s="51" t="s">
        <v>160</v>
      </c>
    </row>
    <row r="98" spans="1:38" s="12" customFormat="1" ht="26.25" hidden="1" customHeight="1" x14ac:dyDescent="0.2">
      <c r="A98" s="45" t="s">
        <v>73</v>
      </c>
      <c r="B98" s="52" t="s">
        <v>287</v>
      </c>
      <c r="C98" s="54" t="s">
        <v>288</v>
      </c>
      <c r="D98" s="63"/>
      <c r="E98" s="48" t="s">
        <v>146</v>
      </c>
      <c r="F98" s="48" t="s">
        <v>146</v>
      </c>
      <c r="G98" s="48" t="s">
        <v>146</v>
      </c>
      <c r="H98" s="48" t="s">
        <v>146</v>
      </c>
      <c r="I98" s="48" t="s">
        <v>146</v>
      </c>
      <c r="J98" s="48" t="s">
        <v>146</v>
      </c>
      <c r="K98" s="48" t="s">
        <v>146</v>
      </c>
      <c r="L98" s="48" t="s">
        <v>72</v>
      </c>
      <c r="M98" s="48" t="s">
        <v>146</v>
      </c>
      <c r="N98" s="48" t="s">
        <v>146</v>
      </c>
      <c r="O98" s="48" t="s">
        <v>146</v>
      </c>
      <c r="P98" s="48" t="s">
        <v>146</v>
      </c>
      <c r="Q98" s="48" t="s">
        <v>72</v>
      </c>
      <c r="R98" s="48" t="s">
        <v>72</v>
      </c>
      <c r="S98" s="48" t="s">
        <v>72</v>
      </c>
      <c r="T98" s="48" t="s">
        <v>72</v>
      </c>
      <c r="U98" s="48" t="s">
        <v>72</v>
      </c>
      <c r="V98" s="48" t="s">
        <v>72</v>
      </c>
      <c r="W98" s="48" t="s">
        <v>146</v>
      </c>
      <c r="X98" s="48" t="s">
        <v>146</v>
      </c>
      <c r="Y98" s="48" t="s">
        <v>146</v>
      </c>
      <c r="Z98" s="48" t="s">
        <v>146</v>
      </c>
      <c r="AA98" s="48" t="s">
        <v>146</v>
      </c>
      <c r="AB98" s="48" t="s">
        <v>146</v>
      </c>
      <c r="AC98" s="48" t="s">
        <v>146</v>
      </c>
      <c r="AD98" s="48" t="s">
        <v>146</v>
      </c>
      <c r="AE98" s="49"/>
      <c r="AF98" s="50"/>
      <c r="AG98" s="50"/>
      <c r="AH98" s="50"/>
      <c r="AI98" s="50"/>
      <c r="AJ98" s="50"/>
      <c r="AK98" s="50"/>
      <c r="AL98" s="51" t="s">
        <v>160</v>
      </c>
    </row>
    <row r="99" spans="1:38" s="12" customFormat="1" ht="26.25" hidden="1" customHeight="1" x14ac:dyDescent="0.2">
      <c r="A99" s="45" t="s">
        <v>289</v>
      </c>
      <c r="B99" s="45" t="s">
        <v>290</v>
      </c>
      <c r="C99" s="46" t="s">
        <v>291</v>
      </c>
      <c r="D99" s="63"/>
      <c r="E99" s="48">
        <v>9.5299239192906865E-2</v>
      </c>
      <c r="F99" s="48">
        <v>10.731934105504813</v>
      </c>
      <c r="G99" s="48" t="s">
        <v>113</v>
      </c>
      <c r="H99" s="48">
        <v>8.2305615990057053</v>
      </c>
      <c r="I99" s="48">
        <v>1.2315598000000001E-2</v>
      </c>
      <c r="J99" s="48">
        <v>5.5420190999999994E-2</v>
      </c>
      <c r="K99" s="48">
        <v>0.12315598</v>
      </c>
      <c r="L99" s="48" t="s">
        <v>72</v>
      </c>
      <c r="M99" s="48" t="s">
        <v>113</v>
      </c>
      <c r="N99" s="48" t="s">
        <v>113</v>
      </c>
      <c r="O99" s="48" t="s">
        <v>113</v>
      </c>
      <c r="P99" s="48" t="s">
        <v>113</v>
      </c>
      <c r="Q99" s="48" t="s">
        <v>72</v>
      </c>
      <c r="R99" s="48" t="s">
        <v>72</v>
      </c>
      <c r="S99" s="48" t="s">
        <v>72</v>
      </c>
      <c r="T99" s="48" t="s">
        <v>72</v>
      </c>
      <c r="U99" s="48" t="s">
        <v>72</v>
      </c>
      <c r="V99" s="48" t="s">
        <v>72</v>
      </c>
      <c r="W99" s="48" t="s">
        <v>113</v>
      </c>
      <c r="X99" s="48" t="s">
        <v>113</v>
      </c>
      <c r="Y99" s="48" t="s">
        <v>113</v>
      </c>
      <c r="Z99" s="48" t="s">
        <v>113</v>
      </c>
      <c r="AA99" s="48" t="s">
        <v>113</v>
      </c>
      <c r="AB99" s="48" t="s">
        <v>113</v>
      </c>
      <c r="AC99" s="48" t="s">
        <v>113</v>
      </c>
      <c r="AD99" s="48" t="s">
        <v>113</v>
      </c>
      <c r="AE99" s="49"/>
      <c r="AF99" s="50"/>
      <c r="AG99" s="50"/>
      <c r="AH99" s="50"/>
      <c r="AI99" s="50"/>
      <c r="AJ99" s="50"/>
      <c r="AK99" s="50">
        <v>524.06799999999998</v>
      </c>
      <c r="AL99" s="51" t="s">
        <v>292</v>
      </c>
    </row>
    <row r="100" spans="1:38" s="12" customFormat="1" ht="26.25" hidden="1" customHeight="1" x14ac:dyDescent="0.2">
      <c r="A100" s="45" t="s">
        <v>289</v>
      </c>
      <c r="B100" s="45" t="s">
        <v>293</v>
      </c>
      <c r="C100" s="46" t="s">
        <v>294</v>
      </c>
      <c r="D100" s="63"/>
      <c r="E100" s="48">
        <v>0.14574087825057444</v>
      </c>
      <c r="F100" s="48">
        <v>12.730886659351654</v>
      </c>
      <c r="G100" s="48" t="s">
        <v>113</v>
      </c>
      <c r="H100" s="48">
        <v>11.15837979728283</v>
      </c>
      <c r="I100" s="48">
        <v>3.1853121999999998E-2</v>
      </c>
      <c r="J100" s="48">
        <v>0.143339049</v>
      </c>
      <c r="K100" s="48">
        <v>0.31853121999999995</v>
      </c>
      <c r="L100" s="48" t="s">
        <v>72</v>
      </c>
      <c r="M100" s="48" t="s">
        <v>113</v>
      </c>
      <c r="N100" s="48" t="s">
        <v>113</v>
      </c>
      <c r="O100" s="48" t="s">
        <v>113</v>
      </c>
      <c r="P100" s="48" t="s">
        <v>113</v>
      </c>
      <c r="Q100" s="48" t="s">
        <v>72</v>
      </c>
      <c r="R100" s="48" t="s">
        <v>72</v>
      </c>
      <c r="S100" s="48" t="s">
        <v>72</v>
      </c>
      <c r="T100" s="48" t="s">
        <v>72</v>
      </c>
      <c r="U100" s="48" t="s">
        <v>72</v>
      </c>
      <c r="V100" s="48" t="s">
        <v>72</v>
      </c>
      <c r="W100" s="48" t="s">
        <v>113</v>
      </c>
      <c r="X100" s="48" t="s">
        <v>113</v>
      </c>
      <c r="Y100" s="48" t="s">
        <v>113</v>
      </c>
      <c r="Z100" s="48" t="s">
        <v>113</v>
      </c>
      <c r="AA100" s="48" t="s">
        <v>113</v>
      </c>
      <c r="AB100" s="48" t="s">
        <v>113</v>
      </c>
      <c r="AC100" s="48" t="s">
        <v>113</v>
      </c>
      <c r="AD100" s="48" t="s">
        <v>113</v>
      </c>
      <c r="AE100" s="49"/>
      <c r="AF100" s="50"/>
      <c r="AG100" s="50"/>
      <c r="AH100" s="50"/>
      <c r="AI100" s="50"/>
      <c r="AJ100" s="50"/>
      <c r="AK100" s="50">
        <v>1355.452</v>
      </c>
      <c r="AL100" s="51" t="s">
        <v>292</v>
      </c>
    </row>
    <row r="101" spans="1:38" s="12" customFormat="1" ht="26.25" hidden="1" customHeight="1" x14ac:dyDescent="0.2">
      <c r="A101" s="45" t="s">
        <v>289</v>
      </c>
      <c r="B101" s="45" t="s">
        <v>295</v>
      </c>
      <c r="C101" s="46" t="s">
        <v>296</v>
      </c>
      <c r="D101" s="63"/>
      <c r="E101" s="48">
        <v>4.3121383426333329E-2</v>
      </c>
      <c r="F101" s="48">
        <v>0.13035060660821246</v>
      </c>
      <c r="G101" s="48" t="s">
        <v>113</v>
      </c>
      <c r="H101" s="48">
        <v>0.96792462057819051</v>
      </c>
      <c r="I101" s="48">
        <v>9.4624629999999991E-3</v>
      </c>
      <c r="J101" s="48">
        <v>4.2581083499999998E-2</v>
      </c>
      <c r="K101" s="48">
        <v>9.4624630000000001E-2</v>
      </c>
      <c r="L101" s="48" t="s">
        <v>72</v>
      </c>
      <c r="M101" s="48" t="s">
        <v>113</v>
      </c>
      <c r="N101" s="48" t="s">
        <v>113</v>
      </c>
      <c r="O101" s="48" t="s">
        <v>113</v>
      </c>
      <c r="P101" s="48" t="s">
        <v>113</v>
      </c>
      <c r="Q101" s="48" t="s">
        <v>72</v>
      </c>
      <c r="R101" s="48" t="s">
        <v>72</v>
      </c>
      <c r="S101" s="48" t="s">
        <v>72</v>
      </c>
      <c r="T101" s="48" t="s">
        <v>72</v>
      </c>
      <c r="U101" s="48" t="s">
        <v>72</v>
      </c>
      <c r="V101" s="48" t="s">
        <v>72</v>
      </c>
      <c r="W101" s="48" t="s">
        <v>113</v>
      </c>
      <c r="X101" s="48" t="s">
        <v>113</v>
      </c>
      <c r="Y101" s="48" t="s">
        <v>113</v>
      </c>
      <c r="Z101" s="48" t="s">
        <v>113</v>
      </c>
      <c r="AA101" s="48" t="s">
        <v>113</v>
      </c>
      <c r="AB101" s="48" t="s">
        <v>113</v>
      </c>
      <c r="AC101" s="48" t="s">
        <v>113</v>
      </c>
      <c r="AD101" s="48" t="s">
        <v>113</v>
      </c>
      <c r="AE101" s="49"/>
      <c r="AF101" s="50"/>
      <c r="AG101" s="50"/>
      <c r="AH101" s="50"/>
      <c r="AI101" s="50"/>
      <c r="AJ101" s="50"/>
      <c r="AK101" s="50">
        <v>402.65800000000002</v>
      </c>
      <c r="AL101" s="51" t="s">
        <v>292</v>
      </c>
    </row>
    <row r="102" spans="1:38" s="12" customFormat="1" ht="26.25" hidden="1" customHeight="1" x14ac:dyDescent="0.2">
      <c r="A102" s="45" t="s">
        <v>289</v>
      </c>
      <c r="B102" s="45" t="s">
        <v>297</v>
      </c>
      <c r="C102" s="46" t="s">
        <v>298</v>
      </c>
      <c r="D102" s="63"/>
      <c r="E102" s="48">
        <v>1.3420251204718302E-2</v>
      </c>
      <c r="F102" s="48">
        <v>0.90494588847387525</v>
      </c>
      <c r="G102" s="48" t="s">
        <v>113</v>
      </c>
      <c r="H102" s="48">
        <v>5.977997672897807</v>
      </c>
      <c r="I102" s="48">
        <v>2.6538921140852392E-2</v>
      </c>
      <c r="J102" s="48">
        <v>0.11942514513383576</v>
      </c>
      <c r="K102" s="48">
        <v>0.2653892114085239</v>
      </c>
      <c r="L102" s="48" t="s">
        <v>72</v>
      </c>
      <c r="M102" s="48" t="s">
        <v>113</v>
      </c>
      <c r="N102" s="48" t="s">
        <v>113</v>
      </c>
      <c r="O102" s="48" t="s">
        <v>113</v>
      </c>
      <c r="P102" s="48" t="s">
        <v>113</v>
      </c>
      <c r="Q102" s="48" t="s">
        <v>72</v>
      </c>
      <c r="R102" s="48" t="s">
        <v>72</v>
      </c>
      <c r="S102" s="48" t="s">
        <v>72</v>
      </c>
      <c r="T102" s="48" t="s">
        <v>72</v>
      </c>
      <c r="U102" s="48" t="s">
        <v>72</v>
      </c>
      <c r="V102" s="48" t="s">
        <v>72</v>
      </c>
      <c r="W102" s="48" t="s">
        <v>113</v>
      </c>
      <c r="X102" s="48" t="s">
        <v>113</v>
      </c>
      <c r="Y102" s="48" t="s">
        <v>113</v>
      </c>
      <c r="Z102" s="48" t="s">
        <v>113</v>
      </c>
      <c r="AA102" s="48" t="s">
        <v>113</v>
      </c>
      <c r="AB102" s="48" t="s">
        <v>113</v>
      </c>
      <c r="AC102" s="48" t="s">
        <v>113</v>
      </c>
      <c r="AD102" s="48" t="s">
        <v>113</v>
      </c>
      <c r="AE102" s="49"/>
      <c r="AF102" s="50"/>
      <c r="AG102" s="50"/>
      <c r="AH102" s="50"/>
      <c r="AI102" s="50"/>
      <c r="AJ102" s="50"/>
      <c r="AK102" s="50">
        <v>2468.73685031185</v>
      </c>
      <c r="AL102" s="51" t="s">
        <v>292</v>
      </c>
    </row>
    <row r="103" spans="1:38" s="12" customFormat="1" ht="26.25" hidden="1" customHeight="1" x14ac:dyDescent="0.2">
      <c r="A103" s="45" t="s">
        <v>289</v>
      </c>
      <c r="B103" s="45" t="s">
        <v>299</v>
      </c>
      <c r="C103" s="46" t="s">
        <v>300</v>
      </c>
      <c r="D103" s="63"/>
      <c r="E103" s="48" t="s">
        <v>146</v>
      </c>
      <c r="F103" s="48" t="s">
        <v>146</v>
      </c>
      <c r="G103" s="48" t="s">
        <v>146</v>
      </c>
      <c r="H103" s="48" t="s">
        <v>146</v>
      </c>
      <c r="I103" s="48" t="s">
        <v>146</v>
      </c>
      <c r="J103" s="48" t="s">
        <v>146</v>
      </c>
      <c r="K103" s="48" t="s">
        <v>146</v>
      </c>
      <c r="L103" s="48" t="s">
        <v>72</v>
      </c>
      <c r="M103" s="48" t="s">
        <v>146</v>
      </c>
      <c r="N103" s="48" t="s">
        <v>146</v>
      </c>
      <c r="O103" s="48" t="s">
        <v>146</v>
      </c>
      <c r="P103" s="48" t="s">
        <v>146</v>
      </c>
      <c r="Q103" s="48" t="s">
        <v>72</v>
      </c>
      <c r="R103" s="48" t="s">
        <v>72</v>
      </c>
      <c r="S103" s="48" t="s">
        <v>72</v>
      </c>
      <c r="T103" s="48" t="s">
        <v>72</v>
      </c>
      <c r="U103" s="48" t="s">
        <v>72</v>
      </c>
      <c r="V103" s="48" t="s">
        <v>72</v>
      </c>
      <c r="W103" s="48" t="s">
        <v>146</v>
      </c>
      <c r="X103" s="48" t="s">
        <v>146</v>
      </c>
      <c r="Y103" s="48" t="s">
        <v>146</v>
      </c>
      <c r="Z103" s="48" t="s">
        <v>146</v>
      </c>
      <c r="AA103" s="48" t="s">
        <v>146</v>
      </c>
      <c r="AB103" s="48" t="s">
        <v>146</v>
      </c>
      <c r="AC103" s="48" t="s">
        <v>146</v>
      </c>
      <c r="AD103" s="48" t="s">
        <v>146</v>
      </c>
      <c r="AE103" s="49"/>
      <c r="AF103" s="50"/>
      <c r="AG103" s="50"/>
      <c r="AH103" s="50"/>
      <c r="AI103" s="50"/>
      <c r="AJ103" s="50"/>
      <c r="AK103" s="50" t="s">
        <v>146</v>
      </c>
      <c r="AL103" s="51" t="s">
        <v>292</v>
      </c>
    </row>
    <row r="104" spans="1:38" s="12" customFormat="1" ht="26.25" hidden="1" customHeight="1" x14ac:dyDescent="0.2">
      <c r="A104" s="45" t="s">
        <v>289</v>
      </c>
      <c r="B104" s="45" t="s">
        <v>301</v>
      </c>
      <c r="C104" s="46" t="s">
        <v>302</v>
      </c>
      <c r="D104" s="63"/>
      <c r="E104" s="48">
        <v>1.3365735571809525E-2</v>
      </c>
      <c r="F104" s="48">
        <v>3.0310869531696823E-2</v>
      </c>
      <c r="G104" s="48" t="s">
        <v>113</v>
      </c>
      <c r="H104" s="48">
        <v>0.28177303377676194</v>
      </c>
      <c r="I104" s="48">
        <v>1.410686E-3</v>
      </c>
      <c r="J104" s="48">
        <v>6.3480870000000005E-3</v>
      </c>
      <c r="K104" s="48">
        <v>1.4106860000000001E-2</v>
      </c>
      <c r="L104" s="48" t="s">
        <v>72</v>
      </c>
      <c r="M104" s="48" t="s">
        <v>113</v>
      </c>
      <c r="N104" s="48" t="s">
        <v>113</v>
      </c>
      <c r="O104" s="48" t="s">
        <v>113</v>
      </c>
      <c r="P104" s="48" t="s">
        <v>113</v>
      </c>
      <c r="Q104" s="48" t="s">
        <v>72</v>
      </c>
      <c r="R104" s="48" t="s">
        <v>72</v>
      </c>
      <c r="S104" s="48" t="s">
        <v>72</v>
      </c>
      <c r="T104" s="48" t="s">
        <v>72</v>
      </c>
      <c r="U104" s="48" t="s">
        <v>72</v>
      </c>
      <c r="V104" s="48" t="s">
        <v>72</v>
      </c>
      <c r="W104" s="48" t="s">
        <v>113</v>
      </c>
      <c r="X104" s="48" t="s">
        <v>113</v>
      </c>
      <c r="Y104" s="48" t="s">
        <v>113</v>
      </c>
      <c r="Z104" s="48" t="s">
        <v>113</v>
      </c>
      <c r="AA104" s="48" t="s">
        <v>113</v>
      </c>
      <c r="AB104" s="48" t="s">
        <v>113</v>
      </c>
      <c r="AC104" s="48" t="s">
        <v>113</v>
      </c>
      <c r="AD104" s="48" t="s">
        <v>113</v>
      </c>
      <c r="AE104" s="49"/>
      <c r="AF104" s="50"/>
      <c r="AG104" s="50"/>
      <c r="AH104" s="50"/>
      <c r="AI104" s="50"/>
      <c r="AJ104" s="50"/>
      <c r="AK104" s="50">
        <v>92.504000000000005</v>
      </c>
      <c r="AL104" s="51" t="s">
        <v>292</v>
      </c>
    </row>
    <row r="105" spans="1:38" s="12" customFormat="1" ht="26.25" hidden="1" customHeight="1" x14ac:dyDescent="0.2">
      <c r="A105" s="45" t="s">
        <v>289</v>
      </c>
      <c r="B105" s="45" t="s">
        <v>303</v>
      </c>
      <c r="C105" s="46" t="s">
        <v>304</v>
      </c>
      <c r="D105" s="63"/>
      <c r="E105" s="48">
        <v>7.1317434438095226E-2</v>
      </c>
      <c r="F105" s="48">
        <v>0.28126464078074054</v>
      </c>
      <c r="G105" s="48" t="s">
        <v>113</v>
      </c>
      <c r="H105" s="48">
        <v>1.7209548249523807</v>
      </c>
      <c r="I105" s="48">
        <v>1.9824999999999999E-3</v>
      </c>
      <c r="J105" s="48">
        <v>8.9212500000000004E-3</v>
      </c>
      <c r="K105" s="48">
        <v>1.9824999999999999E-2</v>
      </c>
      <c r="L105" s="48" t="s">
        <v>72</v>
      </c>
      <c r="M105" s="48" t="s">
        <v>113</v>
      </c>
      <c r="N105" s="48" t="s">
        <v>113</v>
      </c>
      <c r="O105" s="48" t="s">
        <v>113</v>
      </c>
      <c r="P105" s="48" t="s">
        <v>113</v>
      </c>
      <c r="Q105" s="48" t="s">
        <v>72</v>
      </c>
      <c r="R105" s="48" t="s">
        <v>72</v>
      </c>
      <c r="S105" s="48" t="s">
        <v>72</v>
      </c>
      <c r="T105" s="48" t="s">
        <v>72</v>
      </c>
      <c r="U105" s="48" t="s">
        <v>72</v>
      </c>
      <c r="V105" s="48" t="s">
        <v>72</v>
      </c>
      <c r="W105" s="48" t="s">
        <v>113</v>
      </c>
      <c r="X105" s="48" t="s">
        <v>113</v>
      </c>
      <c r="Y105" s="48" t="s">
        <v>113</v>
      </c>
      <c r="Z105" s="48" t="s">
        <v>113</v>
      </c>
      <c r="AA105" s="48" t="s">
        <v>113</v>
      </c>
      <c r="AB105" s="48" t="s">
        <v>113</v>
      </c>
      <c r="AC105" s="48" t="s">
        <v>113</v>
      </c>
      <c r="AD105" s="48" t="s">
        <v>113</v>
      </c>
      <c r="AE105" s="49"/>
      <c r="AF105" s="50"/>
      <c r="AG105" s="50"/>
      <c r="AH105" s="50"/>
      <c r="AI105" s="50"/>
      <c r="AJ105" s="50"/>
      <c r="AK105" s="50">
        <v>130</v>
      </c>
      <c r="AL105" s="51" t="s">
        <v>292</v>
      </c>
    </row>
    <row r="106" spans="1:38" s="12" customFormat="1" ht="26.25" hidden="1" customHeight="1" x14ac:dyDescent="0.2">
      <c r="A106" s="45" t="s">
        <v>289</v>
      </c>
      <c r="B106" s="45" t="s">
        <v>305</v>
      </c>
      <c r="C106" s="46" t="s">
        <v>306</v>
      </c>
      <c r="D106" s="63"/>
      <c r="E106" s="48" t="s">
        <v>76</v>
      </c>
      <c r="F106" s="48" t="s">
        <v>76</v>
      </c>
      <c r="G106" s="48" t="s">
        <v>76</v>
      </c>
      <c r="H106" s="48" t="s">
        <v>76</v>
      </c>
      <c r="I106" s="48" t="s">
        <v>76</v>
      </c>
      <c r="J106" s="48" t="s">
        <v>76</v>
      </c>
      <c r="K106" s="48" t="s">
        <v>76</v>
      </c>
      <c r="L106" s="48" t="s">
        <v>72</v>
      </c>
      <c r="M106" s="48" t="s">
        <v>76</v>
      </c>
      <c r="N106" s="48" t="s">
        <v>76</v>
      </c>
      <c r="O106" s="48" t="s">
        <v>76</v>
      </c>
      <c r="P106" s="48" t="s">
        <v>76</v>
      </c>
      <c r="Q106" s="48" t="s">
        <v>72</v>
      </c>
      <c r="R106" s="48" t="s">
        <v>72</v>
      </c>
      <c r="S106" s="48" t="s">
        <v>72</v>
      </c>
      <c r="T106" s="48" t="s">
        <v>72</v>
      </c>
      <c r="U106" s="48" t="s">
        <v>72</v>
      </c>
      <c r="V106" s="48" t="s">
        <v>72</v>
      </c>
      <c r="W106" s="48" t="s">
        <v>76</v>
      </c>
      <c r="X106" s="48" t="s">
        <v>76</v>
      </c>
      <c r="Y106" s="48" t="s">
        <v>76</v>
      </c>
      <c r="Z106" s="48" t="s">
        <v>76</v>
      </c>
      <c r="AA106" s="48" t="s">
        <v>76</v>
      </c>
      <c r="AB106" s="48" t="s">
        <v>76</v>
      </c>
      <c r="AC106" s="48" t="s">
        <v>76</v>
      </c>
      <c r="AD106" s="48" t="s">
        <v>76</v>
      </c>
      <c r="AE106" s="49"/>
      <c r="AF106" s="50"/>
      <c r="AG106" s="50"/>
      <c r="AH106" s="50"/>
      <c r="AI106" s="50"/>
      <c r="AJ106" s="50"/>
      <c r="AK106" s="50" t="s">
        <v>76</v>
      </c>
      <c r="AL106" s="51" t="s">
        <v>292</v>
      </c>
    </row>
    <row r="107" spans="1:38" s="12" customFormat="1" ht="26.25" hidden="1" customHeight="1" x14ac:dyDescent="0.2">
      <c r="A107" s="45" t="s">
        <v>289</v>
      </c>
      <c r="B107" s="45" t="s">
        <v>307</v>
      </c>
      <c r="C107" s="46" t="s">
        <v>308</v>
      </c>
      <c r="D107" s="63"/>
      <c r="E107" s="48">
        <v>0.13058618628691199</v>
      </c>
      <c r="F107" s="48">
        <v>0.48876865251623491</v>
      </c>
      <c r="G107" s="48" t="s">
        <v>113</v>
      </c>
      <c r="H107" s="48">
        <v>1.4618344638944396</v>
      </c>
      <c r="I107" s="48">
        <v>1.479028391E-2</v>
      </c>
      <c r="J107" s="48">
        <v>6.6556277595000005E-2</v>
      </c>
      <c r="K107" s="48">
        <v>0.14790283909999999</v>
      </c>
      <c r="L107" s="48" t="s">
        <v>72</v>
      </c>
      <c r="M107" s="48" t="s">
        <v>113</v>
      </c>
      <c r="N107" s="48" t="s">
        <v>113</v>
      </c>
      <c r="O107" s="48" t="s">
        <v>113</v>
      </c>
      <c r="P107" s="48" t="s">
        <v>113</v>
      </c>
      <c r="Q107" s="48" t="s">
        <v>72</v>
      </c>
      <c r="R107" s="48" t="s">
        <v>72</v>
      </c>
      <c r="S107" s="48" t="s">
        <v>72</v>
      </c>
      <c r="T107" s="48" t="s">
        <v>72</v>
      </c>
      <c r="U107" s="48" t="s">
        <v>72</v>
      </c>
      <c r="V107" s="48" t="s">
        <v>72</v>
      </c>
      <c r="W107" s="48" t="s">
        <v>113</v>
      </c>
      <c r="X107" s="48" t="s">
        <v>113</v>
      </c>
      <c r="Y107" s="48" t="s">
        <v>113</v>
      </c>
      <c r="Z107" s="48" t="s">
        <v>113</v>
      </c>
      <c r="AA107" s="48" t="s">
        <v>113</v>
      </c>
      <c r="AB107" s="48" t="s">
        <v>113</v>
      </c>
      <c r="AC107" s="48" t="s">
        <v>113</v>
      </c>
      <c r="AD107" s="48" t="s">
        <v>113</v>
      </c>
      <c r="AE107" s="49"/>
      <c r="AF107" s="50"/>
      <c r="AG107" s="50"/>
      <c r="AH107" s="50"/>
      <c r="AI107" s="50"/>
      <c r="AJ107" s="50"/>
      <c r="AK107" s="50">
        <v>9420.5630000000001</v>
      </c>
      <c r="AL107" s="51" t="s">
        <v>292</v>
      </c>
    </row>
    <row r="108" spans="1:38" s="12" customFormat="1" ht="26.25" hidden="1" customHeight="1" x14ac:dyDescent="0.2">
      <c r="A108" s="45" t="s">
        <v>289</v>
      </c>
      <c r="B108" s="45" t="s">
        <v>309</v>
      </c>
      <c r="C108" s="46" t="s">
        <v>310</v>
      </c>
      <c r="D108" s="63"/>
      <c r="E108" s="48">
        <v>4.9413614198552107E-2</v>
      </c>
      <c r="F108" s="48">
        <v>0.62820890972929599</v>
      </c>
      <c r="G108" s="48" t="s">
        <v>113</v>
      </c>
      <c r="H108" s="48">
        <v>0.94043503471518319</v>
      </c>
      <c r="I108" s="48">
        <v>1.415788791E-2</v>
      </c>
      <c r="J108" s="48">
        <v>6.3710495594999986E-2</v>
      </c>
      <c r="K108" s="48">
        <v>0.1415788791</v>
      </c>
      <c r="L108" s="48" t="s">
        <v>72</v>
      </c>
      <c r="M108" s="48" t="s">
        <v>113</v>
      </c>
      <c r="N108" s="48" t="s">
        <v>113</v>
      </c>
      <c r="O108" s="48" t="s">
        <v>113</v>
      </c>
      <c r="P108" s="48" t="s">
        <v>113</v>
      </c>
      <c r="Q108" s="48" t="s">
        <v>72</v>
      </c>
      <c r="R108" s="48" t="s">
        <v>72</v>
      </c>
      <c r="S108" s="48" t="s">
        <v>72</v>
      </c>
      <c r="T108" s="48" t="s">
        <v>72</v>
      </c>
      <c r="U108" s="48" t="s">
        <v>72</v>
      </c>
      <c r="V108" s="48" t="s">
        <v>72</v>
      </c>
      <c r="W108" s="48" t="s">
        <v>113</v>
      </c>
      <c r="X108" s="48" t="s">
        <v>113</v>
      </c>
      <c r="Y108" s="48" t="s">
        <v>113</v>
      </c>
      <c r="Z108" s="48" t="s">
        <v>113</v>
      </c>
      <c r="AA108" s="48" t="s">
        <v>113</v>
      </c>
      <c r="AB108" s="48" t="s">
        <v>113</v>
      </c>
      <c r="AC108" s="48" t="s">
        <v>113</v>
      </c>
      <c r="AD108" s="48" t="s">
        <v>113</v>
      </c>
      <c r="AE108" s="49"/>
      <c r="AF108" s="50"/>
      <c r="AG108" s="50"/>
      <c r="AH108" s="50"/>
      <c r="AI108" s="50"/>
      <c r="AJ108" s="50"/>
      <c r="AK108" s="50">
        <v>9017.7630000000008</v>
      </c>
      <c r="AL108" s="51" t="s">
        <v>292</v>
      </c>
    </row>
    <row r="109" spans="1:38" s="12" customFormat="1" ht="26.25" hidden="1" customHeight="1" x14ac:dyDescent="0.2">
      <c r="A109" s="45" t="s">
        <v>289</v>
      </c>
      <c r="B109" s="45" t="s">
        <v>311</v>
      </c>
      <c r="C109" s="46" t="s">
        <v>312</v>
      </c>
      <c r="D109" s="63"/>
      <c r="E109" s="48">
        <v>1.1722648133703153E-2</v>
      </c>
      <c r="F109" s="48">
        <v>0.12609676072421958</v>
      </c>
      <c r="G109" s="48" t="s">
        <v>113</v>
      </c>
      <c r="H109" s="48">
        <v>0.3048091036757643</v>
      </c>
      <c r="I109" s="48">
        <v>8.9972029250000014E-4</v>
      </c>
      <c r="J109" s="48">
        <v>4.0487413162499999E-3</v>
      </c>
      <c r="K109" s="48">
        <v>8.9972029249999995E-3</v>
      </c>
      <c r="L109" s="48" t="s">
        <v>72</v>
      </c>
      <c r="M109" s="48" t="s">
        <v>113</v>
      </c>
      <c r="N109" s="48" t="s">
        <v>113</v>
      </c>
      <c r="O109" s="48" t="s">
        <v>113</v>
      </c>
      <c r="P109" s="48" t="s">
        <v>113</v>
      </c>
      <c r="Q109" s="48" t="s">
        <v>72</v>
      </c>
      <c r="R109" s="48" t="s">
        <v>72</v>
      </c>
      <c r="S109" s="48" t="s">
        <v>72</v>
      </c>
      <c r="T109" s="48" t="s">
        <v>72</v>
      </c>
      <c r="U109" s="48" t="s">
        <v>72</v>
      </c>
      <c r="V109" s="48" t="s">
        <v>72</v>
      </c>
      <c r="W109" s="48" t="s">
        <v>113</v>
      </c>
      <c r="X109" s="48" t="s">
        <v>113</v>
      </c>
      <c r="Y109" s="48" t="s">
        <v>113</v>
      </c>
      <c r="Z109" s="48" t="s">
        <v>113</v>
      </c>
      <c r="AA109" s="48" t="s">
        <v>113</v>
      </c>
      <c r="AB109" s="48" t="s">
        <v>113</v>
      </c>
      <c r="AC109" s="48" t="s">
        <v>113</v>
      </c>
      <c r="AD109" s="48" t="s">
        <v>113</v>
      </c>
      <c r="AE109" s="49"/>
      <c r="AF109" s="50"/>
      <c r="AG109" s="50"/>
      <c r="AH109" s="50"/>
      <c r="AI109" s="50"/>
      <c r="AJ109" s="50"/>
      <c r="AK109" s="50">
        <v>573.07024999999999</v>
      </c>
      <c r="AL109" s="51" t="s">
        <v>292</v>
      </c>
    </row>
    <row r="110" spans="1:38" s="12" customFormat="1" ht="26.25" hidden="1" customHeight="1" x14ac:dyDescent="0.2">
      <c r="A110" s="45" t="s">
        <v>289</v>
      </c>
      <c r="B110" s="45" t="s">
        <v>313</v>
      </c>
      <c r="C110" s="46" t="s">
        <v>314</v>
      </c>
      <c r="D110" s="63"/>
      <c r="E110" s="48">
        <v>1.3411738886467664E-3</v>
      </c>
      <c r="F110" s="48">
        <v>9.5920021068937582E-3</v>
      </c>
      <c r="G110" s="48" t="s">
        <v>113</v>
      </c>
      <c r="H110" s="48">
        <v>3.6062103016613167E-2</v>
      </c>
      <c r="I110" s="48">
        <v>2.6087473249999997E-4</v>
      </c>
      <c r="J110" s="48">
        <v>1.17393629625E-3</v>
      </c>
      <c r="K110" s="48">
        <v>2.6087473249999998E-3</v>
      </c>
      <c r="L110" s="48" t="s">
        <v>72</v>
      </c>
      <c r="M110" s="48" t="s">
        <v>113</v>
      </c>
      <c r="N110" s="48" t="s">
        <v>113</v>
      </c>
      <c r="O110" s="48" t="s">
        <v>113</v>
      </c>
      <c r="P110" s="48" t="s">
        <v>113</v>
      </c>
      <c r="Q110" s="48" t="s">
        <v>72</v>
      </c>
      <c r="R110" s="48" t="s">
        <v>72</v>
      </c>
      <c r="S110" s="48" t="s">
        <v>72</v>
      </c>
      <c r="T110" s="48" t="s">
        <v>72</v>
      </c>
      <c r="U110" s="48" t="s">
        <v>72</v>
      </c>
      <c r="V110" s="48" t="s">
        <v>72</v>
      </c>
      <c r="W110" s="48" t="s">
        <v>113</v>
      </c>
      <c r="X110" s="48" t="s">
        <v>113</v>
      </c>
      <c r="Y110" s="48" t="s">
        <v>113</v>
      </c>
      <c r="Z110" s="48" t="s">
        <v>113</v>
      </c>
      <c r="AA110" s="48" t="s">
        <v>113</v>
      </c>
      <c r="AB110" s="48" t="s">
        <v>113</v>
      </c>
      <c r="AC110" s="48" t="s">
        <v>113</v>
      </c>
      <c r="AD110" s="48" t="s">
        <v>113</v>
      </c>
      <c r="AE110" s="49"/>
      <c r="AF110" s="50"/>
      <c r="AG110" s="50"/>
      <c r="AH110" s="50"/>
      <c r="AI110" s="50"/>
      <c r="AJ110" s="50"/>
      <c r="AK110" s="50">
        <v>166.16225</v>
      </c>
      <c r="AL110" s="51" t="s">
        <v>292</v>
      </c>
    </row>
    <row r="111" spans="1:38" s="12" customFormat="1" ht="26.25" hidden="1" customHeight="1" x14ac:dyDescent="0.2">
      <c r="A111" s="45" t="s">
        <v>289</v>
      </c>
      <c r="B111" s="45" t="s">
        <v>315</v>
      </c>
      <c r="C111" s="46" t="s">
        <v>316</v>
      </c>
      <c r="D111" s="63"/>
      <c r="E111" s="48">
        <v>1.2857033618333335E-3</v>
      </c>
      <c r="F111" s="48">
        <v>3.8865221803354288E-3</v>
      </c>
      <c r="G111" s="48" t="s">
        <v>113</v>
      </c>
      <c r="H111" s="48">
        <v>2.8859555046619051E-2</v>
      </c>
      <c r="I111" s="48">
        <v>6.1258652499999997E-5</v>
      </c>
      <c r="J111" s="48">
        <v>2.7566393624999999E-4</v>
      </c>
      <c r="K111" s="48">
        <v>6.12586525E-4</v>
      </c>
      <c r="L111" s="48" t="s">
        <v>72</v>
      </c>
      <c r="M111" s="48" t="s">
        <v>113</v>
      </c>
      <c r="N111" s="48" t="s">
        <v>113</v>
      </c>
      <c r="O111" s="48" t="s">
        <v>113</v>
      </c>
      <c r="P111" s="48" t="s">
        <v>113</v>
      </c>
      <c r="Q111" s="48" t="s">
        <v>72</v>
      </c>
      <c r="R111" s="48" t="s">
        <v>72</v>
      </c>
      <c r="S111" s="48" t="s">
        <v>72</v>
      </c>
      <c r="T111" s="48" t="s">
        <v>72</v>
      </c>
      <c r="U111" s="48" t="s">
        <v>72</v>
      </c>
      <c r="V111" s="48" t="s">
        <v>72</v>
      </c>
      <c r="W111" s="48" t="s">
        <v>113</v>
      </c>
      <c r="X111" s="48" t="s">
        <v>113</v>
      </c>
      <c r="Y111" s="48" t="s">
        <v>113</v>
      </c>
      <c r="Z111" s="48" t="s">
        <v>113</v>
      </c>
      <c r="AA111" s="48" t="s">
        <v>113</v>
      </c>
      <c r="AB111" s="48" t="s">
        <v>113</v>
      </c>
      <c r="AC111" s="48" t="s">
        <v>113</v>
      </c>
      <c r="AD111" s="48" t="s">
        <v>113</v>
      </c>
      <c r="AE111" s="49"/>
      <c r="AF111" s="50"/>
      <c r="AG111" s="50"/>
      <c r="AH111" s="50"/>
      <c r="AI111" s="50"/>
      <c r="AJ111" s="50"/>
      <c r="AK111" s="50">
        <v>39.018250000000002</v>
      </c>
      <c r="AL111" s="51" t="s">
        <v>292</v>
      </c>
    </row>
    <row r="112" spans="1:38" s="12" customFormat="1" ht="26.25" hidden="1" customHeight="1" x14ac:dyDescent="0.2">
      <c r="A112" s="45" t="s">
        <v>317</v>
      </c>
      <c r="B112" s="45" t="s">
        <v>318</v>
      </c>
      <c r="C112" s="46" t="s">
        <v>319</v>
      </c>
      <c r="D112" s="47"/>
      <c r="E112" s="48">
        <v>4.2273994000000004</v>
      </c>
      <c r="F112" s="48" t="s">
        <v>113</v>
      </c>
      <c r="G112" s="48" t="s">
        <v>113</v>
      </c>
      <c r="H112" s="48">
        <v>4.38104144148625</v>
      </c>
      <c r="I112" s="48" t="s">
        <v>113</v>
      </c>
      <c r="J112" s="48" t="s">
        <v>113</v>
      </c>
      <c r="K112" s="48" t="s">
        <v>113</v>
      </c>
      <c r="L112" s="48" t="s">
        <v>72</v>
      </c>
      <c r="M112" s="48" t="s">
        <v>113</v>
      </c>
      <c r="N112" s="48" t="s">
        <v>113</v>
      </c>
      <c r="O112" s="48" t="s">
        <v>113</v>
      </c>
      <c r="P112" s="48" t="s">
        <v>113</v>
      </c>
      <c r="Q112" s="48" t="s">
        <v>72</v>
      </c>
      <c r="R112" s="48" t="s">
        <v>72</v>
      </c>
      <c r="S112" s="48" t="s">
        <v>72</v>
      </c>
      <c r="T112" s="48" t="s">
        <v>72</v>
      </c>
      <c r="U112" s="48" t="s">
        <v>72</v>
      </c>
      <c r="V112" s="48" t="s">
        <v>72</v>
      </c>
      <c r="W112" s="48" t="s">
        <v>113</v>
      </c>
      <c r="X112" s="48" t="s">
        <v>113</v>
      </c>
      <c r="Y112" s="48" t="s">
        <v>113</v>
      </c>
      <c r="Z112" s="48" t="s">
        <v>113</v>
      </c>
      <c r="AA112" s="48" t="s">
        <v>113</v>
      </c>
      <c r="AB112" s="48" t="s">
        <v>113</v>
      </c>
      <c r="AC112" s="48" t="s">
        <v>113</v>
      </c>
      <c r="AD112" s="48" t="s">
        <v>113</v>
      </c>
      <c r="AE112" s="49"/>
      <c r="AF112" s="50"/>
      <c r="AG112" s="50"/>
      <c r="AH112" s="50"/>
      <c r="AI112" s="50"/>
      <c r="AJ112" s="50"/>
      <c r="AK112" s="50">
        <v>105684985</v>
      </c>
      <c r="AL112" s="51" t="s">
        <v>320</v>
      </c>
    </row>
    <row r="113" spans="1:38" s="12" customFormat="1" ht="26.25" hidden="1" customHeight="1" x14ac:dyDescent="0.2">
      <c r="A113" s="45" t="s">
        <v>317</v>
      </c>
      <c r="B113" s="64" t="s">
        <v>321</v>
      </c>
      <c r="C113" s="65" t="s">
        <v>322</v>
      </c>
      <c r="D113" s="47"/>
      <c r="E113" s="48">
        <v>5.2573283418469199</v>
      </c>
      <c r="F113" s="48">
        <v>8.0326003929213474</v>
      </c>
      <c r="G113" s="48" t="s">
        <v>113</v>
      </c>
      <c r="H113" s="48">
        <v>24.928522389438371</v>
      </c>
      <c r="I113" s="48" t="s">
        <v>113</v>
      </c>
      <c r="J113" s="48" t="s">
        <v>113</v>
      </c>
      <c r="K113" s="48" t="s">
        <v>113</v>
      </c>
      <c r="L113" s="48" t="s">
        <v>72</v>
      </c>
      <c r="M113" s="48" t="s">
        <v>113</v>
      </c>
      <c r="N113" s="48" t="s">
        <v>113</v>
      </c>
      <c r="O113" s="48" t="s">
        <v>113</v>
      </c>
      <c r="P113" s="48" t="s">
        <v>113</v>
      </c>
      <c r="Q113" s="48" t="s">
        <v>72</v>
      </c>
      <c r="R113" s="48" t="s">
        <v>72</v>
      </c>
      <c r="S113" s="48" t="s">
        <v>72</v>
      </c>
      <c r="T113" s="48" t="s">
        <v>72</v>
      </c>
      <c r="U113" s="48" t="s">
        <v>72</v>
      </c>
      <c r="V113" s="48" t="s">
        <v>72</v>
      </c>
      <c r="W113" s="48" t="s">
        <v>113</v>
      </c>
      <c r="X113" s="48" t="s">
        <v>113</v>
      </c>
      <c r="Y113" s="48" t="s">
        <v>113</v>
      </c>
      <c r="Z113" s="48" t="s">
        <v>113</v>
      </c>
      <c r="AA113" s="48" t="s">
        <v>113</v>
      </c>
      <c r="AB113" s="48" t="s">
        <v>113</v>
      </c>
      <c r="AC113" s="48" t="s">
        <v>113</v>
      </c>
      <c r="AD113" s="48" t="s">
        <v>113</v>
      </c>
      <c r="AE113" s="49"/>
      <c r="AF113" s="50"/>
      <c r="AG113" s="50"/>
      <c r="AH113" s="50"/>
      <c r="AI113" s="50"/>
      <c r="AJ113" s="50"/>
      <c r="AK113" s="50"/>
      <c r="AL113" s="51" t="s">
        <v>160</v>
      </c>
    </row>
    <row r="114" spans="1:38" s="12" customFormat="1" ht="26.25" hidden="1" customHeight="1" x14ac:dyDescent="0.2">
      <c r="A114" s="45" t="s">
        <v>317</v>
      </c>
      <c r="B114" s="64" t="s">
        <v>323</v>
      </c>
      <c r="C114" s="65" t="s">
        <v>324</v>
      </c>
      <c r="D114" s="47"/>
      <c r="E114" s="48">
        <v>7.7494501938359994E-2</v>
      </c>
      <c r="F114" s="48" t="s">
        <v>113</v>
      </c>
      <c r="G114" s="48" t="s">
        <v>113</v>
      </c>
      <c r="H114" s="48">
        <v>0.25185713129966997</v>
      </c>
      <c r="I114" s="48" t="s">
        <v>113</v>
      </c>
      <c r="J114" s="48" t="s">
        <v>113</v>
      </c>
      <c r="K114" s="48" t="s">
        <v>113</v>
      </c>
      <c r="L114" s="48" t="s">
        <v>72</v>
      </c>
      <c r="M114" s="48" t="s">
        <v>113</v>
      </c>
      <c r="N114" s="48" t="s">
        <v>113</v>
      </c>
      <c r="O114" s="48" t="s">
        <v>113</v>
      </c>
      <c r="P114" s="48" t="s">
        <v>113</v>
      </c>
      <c r="Q114" s="48" t="s">
        <v>72</v>
      </c>
      <c r="R114" s="48" t="s">
        <v>72</v>
      </c>
      <c r="S114" s="48" t="s">
        <v>72</v>
      </c>
      <c r="T114" s="48" t="s">
        <v>72</v>
      </c>
      <c r="U114" s="48" t="s">
        <v>72</v>
      </c>
      <c r="V114" s="48" t="s">
        <v>72</v>
      </c>
      <c r="W114" s="48" t="s">
        <v>113</v>
      </c>
      <c r="X114" s="48" t="s">
        <v>113</v>
      </c>
      <c r="Y114" s="48" t="s">
        <v>113</v>
      </c>
      <c r="Z114" s="48" t="s">
        <v>113</v>
      </c>
      <c r="AA114" s="48" t="s">
        <v>113</v>
      </c>
      <c r="AB114" s="48" t="s">
        <v>113</v>
      </c>
      <c r="AC114" s="48" t="s">
        <v>113</v>
      </c>
      <c r="AD114" s="48" t="s">
        <v>113</v>
      </c>
      <c r="AE114" s="49"/>
      <c r="AF114" s="50"/>
      <c r="AG114" s="50"/>
      <c r="AH114" s="50"/>
      <c r="AI114" s="50"/>
      <c r="AJ114" s="50"/>
      <c r="AK114" s="50"/>
      <c r="AL114" s="51" t="s">
        <v>160</v>
      </c>
    </row>
    <row r="115" spans="1:38" s="12" customFormat="1" ht="26.25" hidden="1" customHeight="1" x14ac:dyDescent="0.2">
      <c r="A115" s="45" t="s">
        <v>317</v>
      </c>
      <c r="B115" s="64" t="s">
        <v>325</v>
      </c>
      <c r="C115" s="65" t="s">
        <v>326</v>
      </c>
      <c r="D115" s="47"/>
      <c r="E115" s="48">
        <v>0.21811536795364636</v>
      </c>
      <c r="F115" s="48" t="s">
        <v>113</v>
      </c>
      <c r="G115" s="48" t="s">
        <v>113</v>
      </c>
      <c r="H115" s="48">
        <v>0.43623073590729272</v>
      </c>
      <c r="I115" s="48" t="s">
        <v>113</v>
      </c>
      <c r="J115" s="48" t="s">
        <v>113</v>
      </c>
      <c r="K115" s="48" t="s">
        <v>113</v>
      </c>
      <c r="L115" s="48" t="s">
        <v>72</v>
      </c>
      <c r="M115" s="48" t="s">
        <v>113</v>
      </c>
      <c r="N115" s="48" t="s">
        <v>113</v>
      </c>
      <c r="O115" s="48" t="s">
        <v>113</v>
      </c>
      <c r="P115" s="48" t="s">
        <v>113</v>
      </c>
      <c r="Q115" s="48" t="s">
        <v>72</v>
      </c>
      <c r="R115" s="48" t="s">
        <v>72</v>
      </c>
      <c r="S115" s="48" t="s">
        <v>72</v>
      </c>
      <c r="T115" s="48" t="s">
        <v>72</v>
      </c>
      <c r="U115" s="48" t="s">
        <v>72</v>
      </c>
      <c r="V115" s="48" t="s">
        <v>72</v>
      </c>
      <c r="W115" s="48" t="s">
        <v>113</v>
      </c>
      <c r="X115" s="48" t="s">
        <v>113</v>
      </c>
      <c r="Y115" s="48" t="s">
        <v>113</v>
      </c>
      <c r="Z115" s="48" t="s">
        <v>113</v>
      </c>
      <c r="AA115" s="48" t="s">
        <v>113</v>
      </c>
      <c r="AB115" s="48" t="s">
        <v>113</v>
      </c>
      <c r="AC115" s="48" t="s">
        <v>113</v>
      </c>
      <c r="AD115" s="48" t="s">
        <v>113</v>
      </c>
      <c r="AE115" s="49"/>
      <c r="AF115" s="50"/>
      <c r="AG115" s="50"/>
      <c r="AH115" s="50"/>
      <c r="AI115" s="50"/>
      <c r="AJ115" s="50"/>
      <c r="AK115" s="50"/>
      <c r="AL115" s="51" t="s">
        <v>160</v>
      </c>
    </row>
    <row r="116" spans="1:38" s="12" customFormat="1" ht="26.25" hidden="1" customHeight="1" x14ac:dyDescent="0.2">
      <c r="A116" s="45" t="s">
        <v>317</v>
      </c>
      <c r="B116" s="45" t="s">
        <v>327</v>
      </c>
      <c r="C116" s="54" t="s">
        <v>328</v>
      </c>
      <c r="D116" s="47"/>
      <c r="E116" s="48">
        <v>0.45762994936928131</v>
      </c>
      <c r="F116" s="48">
        <v>6.6529991317683612E-2</v>
      </c>
      <c r="G116" s="48" t="s">
        <v>113</v>
      </c>
      <c r="H116" s="48">
        <v>0.85057253102073949</v>
      </c>
      <c r="I116" s="48" t="s">
        <v>113</v>
      </c>
      <c r="J116" s="48" t="s">
        <v>113</v>
      </c>
      <c r="K116" s="48" t="s">
        <v>113</v>
      </c>
      <c r="L116" s="48" t="s">
        <v>72</v>
      </c>
      <c r="M116" s="48" t="s">
        <v>113</v>
      </c>
      <c r="N116" s="48" t="s">
        <v>113</v>
      </c>
      <c r="O116" s="48" t="s">
        <v>113</v>
      </c>
      <c r="P116" s="48" t="s">
        <v>113</v>
      </c>
      <c r="Q116" s="48" t="s">
        <v>72</v>
      </c>
      <c r="R116" s="48" t="s">
        <v>72</v>
      </c>
      <c r="S116" s="48" t="s">
        <v>72</v>
      </c>
      <c r="T116" s="48" t="s">
        <v>72</v>
      </c>
      <c r="U116" s="48" t="s">
        <v>72</v>
      </c>
      <c r="V116" s="48" t="s">
        <v>72</v>
      </c>
      <c r="W116" s="48" t="s">
        <v>113</v>
      </c>
      <c r="X116" s="48" t="s">
        <v>113</v>
      </c>
      <c r="Y116" s="48" t="s">
        <v>113</v>
      </c>
      <c r="Z116" s="48" t="s">
        <v>113</v>
      </c>
      <c r="AA116" s="48" t="s">
        <v>113</v>
      </c>
      <c r="AB116" s="48" t="s">
        <v>113</v>
      </c>
      <c r="AC116" s="48" t="s">
        <v>113</v>
      </c>
      <c r="AD116" s="48" t="s">
        <v>113</v>
      </c>
      <c r="AE116" s="49"/>
      <c r="AF116" s="50"/>
      <c r="AG116" s="50"/>
      <c r="AH116" s="50"/>
      <c r="AI116" s="50"/>
      <c r="AJ116" s="50"/>
      <c r="AK116" s="50"/>
      <c r="AL116" s="51" t="s">
        <v>160</v>
      </c>
    </row>
    <row r="117" spans="1:38" s="12" customFormat="1" ht="26.25" hidden="1" customHeight="1" x14ac:dyDescent="0.2">
      <c r="A117" s="45" t="s">
        <v>317</v>
      </c>
      <c r="B117" s="45" t="s">
        <v>329</v>
      </c>
      <c r="C117" s="54" t="s">
        <v>330</v>
      </c>
      <c r="D117" s="47"/>
      <c r="E117" s="48" t="s">
        <v>113</v>
      </c>
      <c r="F117" s="48" t="s">
        <v>113</v>
      </c>
      <c r="G117" s="48" t="s">
        <v>113</v>
      </c>
      <c r="H117" s="48" t="s">
        <v>113</v>
      </c>
      <c r="I117" s="48" t="s">
        <v>113</v>
      </c>
      <c r="J117" s="48" t="s">
        <v>113</v>
      </c>
      <c r="K117" s="48" t="s">
        <v>113</v>
      </c>
      <c r="L117" s="48" t="s">
        <v>72</v>
      </c>
      <c r="M117" s="48" t="s">
        <v>113</v>
      </c>
      <c r="N117" s="48" t="s">
        <v>113</v>
      </c>
      <c r="O117" s="48" t="s">
        <v>113</v>
      </c>
      <c r="P117" s="48" t="s">
        <v>113</v>
      </c>
      <c r="Q117" s="48" t="s">
        <v>72</v>
      </c>
      <c r="R117" s="48" t="s">
        <v>72</v>
      </c>
      <c r="S117" s="48" t="s">
        <v>72</v>
      </c>
      <c r="T117" s="48" t="s">
        <v>72</v>
      </c>
      <c r="U117" s="48" t="s">
        <v>72</v>
      </c>
      <c r="V117" s="48" t="s">
        <v>72</v>
      </c>
      <c r="W117" s="48" t="s">
        <v>113</v>
      </c>
      <c r="X117" s="48" t="s">
        <v>113</v>
      </c>
      <c r="Y117" s="48" t="s">
        <v>113</v>
      </c>
      <c r="Z117" s="48" t="s">
        <v>113</v>
      </c>
      <c r="AA117" s="48" t="s">
        <v>113</v>
      </c>
      <c r="AB117" s="48" t="s">
        <v>113</v>
      </c>
      <c r="AC117" s="48" t="s">
        <v>113</v>
      </c>
      <c r="AD117" s="48" t="s">
        <v>113</v>
      </c>
      <c r="AE117" s="49"/>
      <c r="AF117" s="50"/>
      <c r="AG117" s="50"/>
      <c r="AH117" s="50"/>
      <c r="AI117" s="50"/>
      <c r="AJ117" s="50"/>
      <c r="AK117" s="50"/>
      <c r="AL117" s="51" t="s">
        <v>160</v>
      </c>
    </row>
    <row r="118" spans="1:38" s="12" customFormat="1" ht="26.25" hidden="1" customHeight="1" x14ac:dyDescent="0.2">
      <c r="A118" s="45" t="s">
        <v>317</v>
      </c>
      <c r="B118" s="45" t="s">
        <v>331</v>
      </c>
      <c r="C118" s="54" t="s">
        <v>332</v>
      </c>
      <c r="D118" s="47"/>
      <c r="E118" s="48" t="s">
        <v>146</v>
      </c>
      <c r="F118" s="48" t="s">
        <v>146</v>
      </c>
      <c r="G118" s="48" t="s">
        <v>146</v>
      </c>
      <c r="H118" s="48" t="s">
        <v>146</v>
      </c>
      <c r="I118" s="48" t="s">
        <v>146</v>
      </c>
      <c r="J118" s="48" t="s">
        <v>146</v>
      </c>
      <c r="K118" s="48" t="s">
        <v>146</v>
      </c>
      <c r="L118" s="48" t="s">
        <v>72</v>
      </c>
      <c r="M118" s="48" t="s">
        <v>146</v>
      </c>
      <c r="N118" s="48" t="s">
        <v>146</v>
      </c>
      <c r="O118" s="48" t="s">
        <v>146</v>
      </c>
      <c r="P118" s="48" t="s">
        <v>146</v>
      </c>
      <c r="Q118" s="48" t="s">
        <v>72</v>
      </c>
      <c r="R118" s="48" t="s">
        <v>72</v>
      </c>
      <c r="S118" s="48" t="s">
        <v>72</v>
      </c>
      <c r="T118" s="48" t="s">
        <v>72</v>
      </c>
      <c r="U118" s="48" t="s">
        <v>72</v>
      </c>
      <c r="V118" s="48" t="s">
        <v>72</v>
      </c>
      <c r="W118" s="48" t="s">
        <v>146</v>
      </c>
      <c r="X118" s="48" t="s">
        <v>146</v>
      </c>
      <c r="Y118" s="48" t="s">
        <v>146</v>
      </c>
      <c r="Z118" s="48" t="s">
        <v>146</v>
      </c>
      <c r="AA118" s="48" t="s">
        <v>146</v>
      </c>
      <c r="AB118" s="48" t="s">
        <v>146</v>
      </c>
      <c r="AC118" s="48" t="s">
        <v>146</v>
      </c>
      <c r="AD118" s="48" t="s">
        <v>146</v>
      </c>
      <c r="AE118" s="49"/>
      <c r="AF118" s="50"/>
      <c r="AG118" s="50"/>
      <c r="AH118" s="50"/>
      <c r="AI118" s="50"/>
      <c r="AJ118" s="50"/>
      <c r="AK118" s="50"/>
      <c r="AL118" s="51" t="s">
        <v>160</v>
      </c>
    </row>
    <row r="119" spans="1:38" s="12" customFormat="1" ht="26.25" hidden="1" customHeight="1" x14ac:dyDescent="0.2">
      <c r="A119" s="45" t="s">
        <v>317</v>
      </c>
      <c r="B119" s="45" t="s">
        <v>333</v>
      </c>
      <c r="C119" s="46" t="s">
        <v>334</v>
      </c>
      <c r="D119" s="47"/>
      <c r="E119" s="48" t="s">
        <v>113</v>
      </c>
      <c r="F119" s="48" t="s">
        <v>113</v>
      </c>
      <c r="G119" s="48" t="s">
        <v>113</v>
      </c>
      <c r="H119" s="48" t="s">
        <v>113</v>
      </c>
      <c r="I119" s="48">
        <v>0.1273913042475</v>
      </c>
      <c r="J119" s="48">
        <v>3.3121739104349999</v>
      </c>
      <c r="K119" s="48">
        <v>3.3121739104349999</v>
      </c>
      <c r="L119" s="48" t="s">
        <v>72</v>
      </c>
      <c r="M119" s="48" t="s">
        <v>113</v>
      </c>
      <c r="N119" s="48" t="s">
        <v>113</v>
      </c>
      <c r="O119" s="48" t="s">
        <v>113</v>
      </c>
      <c r="P119" s="48" t="s">
        <v>113</v>
      </c>
      <c r="Q119" s="48" t="s">
        <v>72</v>
      </c>
      <c r="R119" s="48" t="s">
        <v>72</v>
      </c>
      <c r="S119" s="48" t="s">
        <v>72</v>
      </c>
      <c r="T119" s="48" t="s">
        <v>72</v>
      </c>
      <c r="U119" s="48" t="s">
        <v>72</v>
      </c>
      <c r="V119" s="48" t="s">
        <v>72</v>
      </c>
      <c r="W119" s="48" t="s">
        <v>113</v>
      </c>
      <c r="X119" s="48" t="s">
        <v>113</v>
      </c>
      <c r="Y119" s="48" t="s">
        <v>113</v>
      </c>
      <c r="Z119" s="48" t="s">
        <v>113</v>
      </c>
      <c r="AA119" s="48" t="s">
        <v>113</v>
      </c>
      <c r="AB119" s="48" t="s">
        <v>113</v>
      </c>
      <c r="AC119" s="48" t="s">
        <v>113</v>
      </c>
      <c r="AD119" s="48" t="s">
        <v>113</v>
      </c>
      <c r="AE119" s="49"/>
      <c r="AF119" s="50"/>
      <c r="AG119" s="50"/>
      <c r="AH119" s="50"/>
      <c r="AI119" s="50"/>
      <c r="AJ119" s="50"/>
      <c r="AK119" s="50"/>
      <c r="AL119" s="51" t="s">
        <v>160</v>
      </c>
    </row>
    <row r="120" spans="1:38" s="12" customFormat="1" ht="26.25" hidden="1" customHeight="1" x14ac:dyDescent="0.2">
      <c r="A120" s="45" t="s">
        <v>317</v>
      </c>
      <c r="B120" s="45" t="s">
        <v>335</v>
      </c>
      <c r="C120" s="46" t="s">
        <v>336</v>
      </c>
      <c r="D120" s="47"/>
      <c r="E120" s="48" t="s">
        <v>113</v>
      </c>
      <c r="F120" s="48" t="s">
        <v>113</v>
      </c>
      <c r="G120" s="48" t="s">
        <v>113</v>
      </c>
      <c r="H120" s="48" t="s">
        <v>113</v>
      </c>
      <c r="I120" s="48">
        <v>9.3557742901399996E-3</v>
      </c>
      <c r="J120" s="48">
        <v>2.9673253292880002E-2</v>
      </c>
      <c r="K120" s="48">
        <v>6.2702073571800007E-2</v>
      </c>
      <c r="L120" s="48" t="s">
        <v>72</v>
      </c>
      <c r="M120" s="48" t="s">
        <v>113</v>
      </c>
      <c r="N120" s="48" t="s">
        <v>113</v>
      </c>
      <c r="O120" s="48" t="s">
        <v>113</v>
      </c>
      <c r="P120" s="48" t="s">
        <v>113</v>
      </c>
      <c r="Q120" s="48" t="s">
        <v>72</v>
      </c>
      <c r="R120" s="48" t="s">
        <v>72</v>
      </c>
      <c r="S120" s="48" t="s">
        <v>72</v>
      </c>
      <c r="T120" s="48" t="s">
        <v>72</v>
      </c>
      <c r="U120" s="48" t="s">
        <v>72</v>
      </c>
      <c r="V120" s="48" t="s">
        <v>72</v>
      </c>
      <c r="W120" s="48" t="s">
        <v>113</v>
      </c>
      <c r="X120" s="48" t="s">
        <v>113</v>
      </c>
      <c r="Y120" s="48" t="s">
        <v>113</v>
      </c>
      <c r="Z120" s="48" t="s">
        <v>113</v>
      </c>
      <c r="AA120" s="48" t="s">
        <v>113</v>
      </c>
      <c r="AB120" s="48" t="s">
        <v>113</v>
      </c>
      <c r="AC120" s="48" t="s">
        <v>113</v>
      </c>
      <c r="AD120" s="48" t="s">
        <v>113</v>
      </c>
      <c r="AE120" s="49"/>
      <c r="AF120" s="50"/>
      <c r="AG120" s="50"/>
      <c r="AH120" s="50"/>
      <c r="AI120" s="50"/>
      <c r="AJ120" s="50"/>
      <c r="AK120" s="50"/>
      <c r="AL120" s="51" t="s">
        <v>160</v>
      </c>
    </row>
    <row r="121" spans="1:38" s="12" customFormat="1" ht="26.25" hidden="1" customHeight="1" x14ac:dyDescent="0.2">
      <c r="A121" s="45" t="s">
        <v>317</v>
      </c>
      <c r="B121" s="45" t="s">
        <v>337</v>
      </c>
      <c r="C121" s="54" t="s">
        <v>338</v>
      </c>
      <c r="D121" s="57"/>
      <c r="E121" s="48" t="s">
        <v>113</v>
      </c>
      <c r="F121" s="48">
        <v>1.5710431261151785</v>
      </c>
      <c r="G121" s="48" t="s">
        <v>113</v>
      </c>
      <c r="H121" s="48" t="s">
        <v>113</v>
      </c>
      <c r="I121" s="48" t="s">
        <v>113</v>
      </c>
      <c r="J121" s="48" t="s">
        <v>113</v>
      </c>
      <c r="K121" s="48" t="s">
        <v>113</v>
      </c>
      <c r="L121" s="48" t="s">
        <v>72</v>
      </c>
      <c r="M121" s="48" t="s">
        <v>113</v>
      </c>
      <c r="N121" s="48" t="s">
        <v>113</v>
      </c>
      <c r="O121" s="48" t="s">
        <v>113</v>
      </c>
      <c r="P121" s="48" t="s">
        <v>113</v>
      </c>
      <c r="Q121" s="48" t="s">
        <v>72</v>
      </c>
      <c r="R121" s="48" t="s">
        <v>72</v>
      </c>
      <c r="S121" s="48" t="s">
        <v>72</v>
      </c>
      <c r="T121" s="48" t="s">
        <v>72</v>
      </c>
      <c r="U121" s="48" t="s">
        <v>72</v>
      </c>
      <c r="V121" s="48" t="s">
        <v>72</v>
      </c>
      <c r="W121" s="48" t="s">
        <v>113</v>
      </c>
      <c r="X121" s="48" t="s">
        <v>113</v>
      </c>
      <c r="Y121" s="48" t="s">
        <v>113</v>
      </c>
      <c r="Z121" s="48" t="s">
        <v>113</v>
      </c>
      <c r="AA121" s="48" t="s">
        <v>113</v>
      </c>
      <c r="AB121" s="48" t="s">
        <v>113</v>
      </c>
      <c r="AC121" s="48" t="s">
        <v>113</v>
      </c>
      <c r="AD121" s="48" t="s">
        <v>113</v>
      </c>
      <c r="AE121" s="49"/>
      <c r="AF121" s="50"/>
      <c r="AG121" s="50"/>
      <c r="AH121" s="50"/>
      <c r="AI121" s="50"/>
      <c r="AJ121" s="50"/>
      <c r="AK121" s="50"/>
      <c r="AL121" s="51" t="s">
        <v>160</v>
      </c>
    </row>
    <row r="122" spans="1:38" s="12" customFormat="1" ht="26.25" hidden="1" customHeight="1" x14ac:dyDescent="0.2">
      <c r="A122" s="45" t="s">
        <v>317</v>
      </c>
      <c r="B122" s="64" t="s">
        <v>339</v>
      </c>
      <c r="C122" s="65" t="s">
        <v>340</v>
      </c>
      <c r="D122" s="47"/>
      <c r="E122" s="48" t="s">
        <v>113</v>
      </c>
      <c r="F122" s="48" t="s">
        <v>113</v>
      </c>
      <c r="G122" s="48" t="s">
        <v>113</v>
      </c>
      <c r="H122" s="48" t="s">
        <v>113</v>
      </c>
      <c r="I122" s="48" t="s">
        <v>113</v>
      </c>
      <c r="J122" s="48" t="s">
        <v>113</v>
      </c>
      <c r="K122" s="48" t="s">
        <v>113</v>
      </c>
      <c r="L122" s="48" t="s">
        <v>72</v>
      </c>
      <c r="M122" s="48" t="s">
        <v>113</v>
      </c>
      <c r="N122" s="48" t="s">
        <v>113</v>
      </c>
      <c r="O122" s="48" t="s">
        <v>113</v>
      </c>
      <c r="P122" s="48" t="s">
        <v>113</v>
      </c>
      <c r="Q122" s="48" t="s">
        <v>72</v>
      </c>
      <c r="R122" s="48" t="s">
        <v>72</v>
      </c>
      <c r="S122" s="48" t="s">
        <v>72</v>
      </c>
      <c r="T122" s="48" t="s">
        <v>72</v>
      </c>
      <c r="U122" s="48" t="s">
        <v>72</v>
      </c>
      <c r="V122" s="48" t="s">
        <v>72</v>
      </c>
      <c r="W122" s="48" t="s">
        <v>113</v>
      </c>
      <c r="X122" s="48" t="s">
        <v>113</v>
      </c>
      <c r="Y122" s="48" t="s">
        <v>113</v>
      </c>
      <c r="Z122" s="48" t="s">
        <v>113</v>
      </c>
      <c r="AA122" s="48" t="s">
        <v>113</v>
      </c>
      <c r="AB122" s="48" t="s">
        <v>113</v>
      </c>
      <c r="AC122" s="48">
        <v>2.3588024288028002</v>
      </c>
      <c r="AD122" s="48" t="s">
        <v>113</v>
      </c>
      <c r="AE122" s="49"/>
      <c r="AF122" s="50"/>
      <c r="AG122" s="50"/>
      <c r="AH122" s="50"/>
      <c r="AI122" s="50"/>
      <c r="AJ122" s="50"/>
      <c r="AK122" s="50"/>
      <c r="AL122" s="51" t="s">
        <v>160</v>
      </c>
    </row>
    <row r="123" spans="1:38" s="12" customFormat="1" ht="26.25" hidden="1" customHeight="1" x14ac:dyDescent="0.2">
      <c r="A123" s="45" t="s">
        <v>317</v>
      </c>
      <c r="B123" s="45" t="s">
        <v>341</v>
      </c>
      <c r="C123" s="46" t="s">
        <v>342</v>
      </c>
      <c r="D123" s="47"/>
      <c r="E123" s="48">
        <v>2.5613363442555052E-3</v>
      </c>
      <c r="F123" s="48">
        <v>3.4411316179834184E-3</v>
      </c>
      <c r="G123" s="48">
        <v>4.3042579751723407E-4</v>
      </c>
      <c r="H123" s="48">
        <v>2.5643675500909191E-3</v>
      </c>
      <c r="I123" s="48">
        <v>6.2889141981297735E-3</v>
      </c>
      <c r="J123" s="48">
        <v>6.609460141891137E-3</v>
      </c>
      <c r="K123" s="48">
        <v>6.7163087898115927E-3</v>
      </c>
      <c r="L123" s="48" t="s">
        <v>72</v>
      </c>
      <c r="M123" s="48">
        <v>7.9573443529746754E-2</v>
      </c>
      <c r="N123" s="48">
        <v>8.9918073117879619E-5</v>
      </c>
      <c r="O123" s="48">
        <v>7.7416019436393844E-4</v>
      </c>
      <c r="P123" s="48">
        <v>1.381681884592825E-4</v>
      </c>
      <c r="Q123" s="48" t="s">
        <v>72</v>
      </c>
      <c r="R123" s="48" t="s">
        <v>72</v>
      </c>
      <c r="S123" s="48" t="s">
        <v>72</v>
      </c>
      <c r="T123" s="48" t="s">
        <v>72</v>
      </c>
      <c r="U123" s="48" t="s">
        <v>72</v>
      </c>
      <c r="V123" s="48" t="s">
        <v>72</v>
      </c>
      <c r="W123" s="48">
        <v>0.01</v>
      </c>
      <c r="X123" s="48">
        <v>5.1802266909775163E-4</v>
      </c>
      <c r="Y123" s="48">
        <v>1.5097958980689866E-3</v>
      </c>
      <c r="Z123" s="48">
        <v>5.3457097176100549E-4</v>
      </c>
      <c r="AA123" s="48">
        <v>3.4914880001464988E-4</v>
      </c>
      <c r="AB123" s="48">
        <v>2.9115383389423932E-3</v>
      </c>
      <c r="AC123" s="48">
        <v>2E-3</v>
      </c>
      <c r="AD123" s="48" t="s">
        <v>113</v>
      </c>
      <c r="AE123" s="49"/>
      <c r="AF123" s="50"/>
      <c r="AG123" s="50"/>
      <c r="AH123" s="50"/>
      <c r="AI123" s="50"/>
      <c r="AJ123" s="50"/>
      <c r="AK123" s="50"/>
      <c r="AL123" s="51" t="s">
        <v>343</v>
      </c>
    </row>
    <row r="124" spans="1:38" s="12" customFormat="1" ht="26.25" hidden="1" customHeight="1" x14ac:dyDescent="0.2">
      <c r="A124" s="45" t="s">
        <v>317</v>
      </c>
      <c r="B124" s="66" t="s">
        <v>344</v>
      </c>
      <c r="C124" s="46" t="s">
        <v>345</v>
      </c>
      <c r="D124" s="47"/>
      <c r="E124" s="48" t="s">
        <v>146</v>
      </c>
      <c r="F124" s="48" t="s">
        <v>146</v>
      </c>
      <c r="G124" s="48" t="s">
        <v>146</v>
      </c>
      <c r="H124" s="48" t="s">
        <v>146</v>
      </c>
      <c r="I124" s="48" t="s">
        <v>146</v>
      </c>
      <c r="J124" s="48" t="s">
        <v>146</v>
      </c>
      <c r="K124" s="48" t="s">
        <v>146</v>
      </c>
      <c r="L124" s="48" t="s">
        <v>72</v>
      </c>
      <c r="M124" s="48" t="s">
        <v>146</v>
      </c>
      <c r="N124" s="48" t="s">
        <v>146</v>
      </c>
      <c r="O124" s="48" t="s">
        <v>146</v>
      </c>
      <c r="P124" s="48" t="s">
        <v>146</v>
      </c>
      <c r="Q124" s="48" t="s">
        <v>72</v>
      </c>
      <c r="R124" s="48" t="s">
        <v>72</v>
      </c>
      <c r="S124" s="48" t="s">
        <v>72</v>
      </c>
      <c r="T124" s="48" t="s">
        <v>72</v>
      </c>
      <c r="U124" s="48" t="s">
        <v>72</v>
      </c>
      <c r="V124" s="48" t="s">
        <v>72</v>
      </c>
      <c r="W124" s="48" t="s">
        <v>146</v>
      </c>
      <c r="X124" s="48" t="s">
        <v>146</v>
      </c>
      <c r="Y124" s="48" t="s">
        <v>146</v>
      </c>
      <c r="Z124" s="48" t="s">
        <v>146</v>
      </c>
      <c r="AA124" s="48" t="s">
        <v>146</v>
      </c>
      <c r="AB124" s="48" t="s">
        <v>146</v>
      </c>
      <c r="AC124" s="48" t="s">
        <v>146</v>
      </c>
      <c r="AD124" s="48" t="s">
        <v>146</v>
      </c>
      <c r="AE124" s="49"/>
      <c r="AF124" s="50"/>
      <c r="AG124" s="50"/>
      <c r="AH124" s="50"/>
      <c r="AI124" s="50"/>
      <c r="AJ124" s="50"/>
      <c r="AK124" s="50"/>
      <c r="AL124" s="51" t="s">
        <v>160</v>
      </c>
    </row>
    <row r="125" spans="1:38" s="12" customFormat="1" ht="26.25" hidden="1" customHeight="1" x14ac:dyDescent="0.2">
      <c r="A125" s="45" t="s">
        <v>346</v>
      </c>
      <c r="B125" s="45" t="s">
        <v>347</v>
      </c>
      <c r="C125" s="46" t="s">
        <v>348</v>
      </c>
      <c r="D125" s="47"/>
      <c r="E125" s="48" t="s">
        <v>76</v>
      </c>
      <c r="F125" s="48">
        <v>3.6204769983063725E-2</v>
      </c>
      <c r="G125" s="48" t="s">
        <v>76</v>
      </c>
      <c r="H125" s="48">
        <v>1.2068256661021241E-3</v>
      </c>
      <c r="I125" s="48">
        <v>8.7866433268806915E-2</v>
      </c>
      <c r="J125" s="48">
        <v>0.2791885057089511</v>
      </c>
      <c r="K125" s="48">
        <v>0.59012230343760008</v>
      </c>
      <c r="L125" s="48" t="s">
        <v>72</v>
      </c>
      <c r="M125" s="48">
        <v>2.7335144952378032</v>
      </c>
      <c r="N125" s="48">
        <v>3.6204769983063734E-4</v>
      </c>
      <c r="O125" s="48">
        <v>3.6204769983063734E-4</v>
      </c>
      <c r="P125" s="48">
        <v>2.4136513322042488E-6</v>
      </c>
      <c r="Q125" s="48" t="s">
        <v>72</v>
      </c>
      <c r="R125" s="48" t="s">
        <v>72</v>
      </c>
      <c r="S125" s="48" t="s">
        <v>72</v>
      </c>
      <c r="T125" s="48" t="s">
        <v>72</v>
      </c>
      <c r="U125" s="48" t="s">
        <v>72</v>
      </c>
      <c r="V125" s="48" t="s">
        <v>72</v>
      </c>
      <c r="W125" s="48" t="s">
        <v>113</v>
      </c>
      <c r="X125" s="48" t="s">
        <v>113</v>
      </c>
      <c r="Y125" s="48" t="s">
        <v>113</v>
      </c>
      <c r="Z125" s="48" t="s">
        <v>113</v>
      </c>
      <c r="AA125" s="48" t="s">
        <v>113</v>
      </c>
      <c r="AB125" s="48" t="s">
        <v>113</v>
      </c>
      <c r="AC125" s="48" t="s">
        <v>113</v>
      </c>
      <c r="AD125" s="48" t="s">
        <v>113</v>
      </c>
      <c r="AE125" s="49"/>
      <c r="AF125" s="50"/>
      <c r="AG125" s="50"/>
      <c r="AH125" s="50"/>
      <c r="AI125" s="50"/>
      <c r="AJ125" s="50"/>
      <c r="AK125" s="50">
        <v>166.65936800000003</v>
      </c>
      <c r="AL125" s="51" t="s">
        <v>349</v>
      </c>
    </row>
    <row r="126" spans="1:38" s="12" customFormat="1" ht="26.25" hidden="1" customHeight="1" x14ac:dyDescent="0.2">
      <c r="A126" s="45" t="s">
        <v>346</v>
      </c>
      <c r="B126" s="45" t="s">
        <v>350</v>
      </c>
      <c r="C126" s="46" t="s">
        <v>351</v>
      </c>
      <c r="D126" s="47"/>
      <c r="E126" s="48" t="s">
        <v>113</v>
      </c>
      <c r="F126" s="48" t="s">
        <v>113</v>
      </c>
      <c r="G126" s="48" t="s">
        <v>113</v>
      </c>
      <c r="H126" s="48">
        <v>1.0289416469779191</v>
      </c>
      <c r="I126" s="48" t="s">
        <v>113</v>
      </c>
      <c r="J126" s="48" t="s">
        <v>113</v>
      </c>
      <c r="K126" s="48" t="s">
        <v>113</v>
      </c>
      <c r="L126" s="48" t="s">
        <v>72</v>
      </c>
      <c r="M126" s="48" t="s">
        <v>113</v>
      </c>
      <c r="N126" s="48" t="s">
        <v>113</v>
      </c>
      <c r="O126" s="48" t="s">
        <v>113</v>
      </c>
      <c r="P126" s="48" t="s">
        <v>113</v>
      </c>
      <c r="Q126" s="48" t="s">
        <v>72</v>
      </c>
      <c r="R126" s="48" t="s">
        <v>72</v>
      </c>
      <c r="S126" s="48" t="s">
        <v>72</v>
      </c>
      <c r="T126" s="48" t="s">
        <v>72</v>
      </c>
      <c r="U126" s="48" t="s">
        <v>72</v>
      </c>
      <c r="V126" s="48" t="s">
        <v>72</v>
      </c>
      <c r="W126" s="48" t="s">
        <v>113</v>
      </c>
      <c r="X126" s="48" t="s">
        <v>113</v>
      </c>
      <c r="Y126" s="48" t="s">
        <v>113</v>
      </c>
      <c r="Z126" s="48" t="s">
        <v>113</v>
      </c>
      <c r="AA126" s="48" t="s">
        <v>113</v>
      </c>
      <c r="AB126" s="48" t="s">
        <v>113</v>
      </c>
      <c r="AC126" s="48" t="s">
        <v>113</v>
      </c>
      <c r="AD126" s="48" t="s">
        <v>113</v>
      </c>
      <c r="AE126" s="49"/>
      <c r="AF126" s="50"/>
      <c r="AG126" s="50"/>
      <c r="AH126" s="50"/>
      <c r="AI126" s="50"/>
      <c r="AJ126" s="50"/>
      <c r="AK126" s="50">
        <v>1052.9508482604792</v>
      </c>
      <c r="AL126" s="51" t="s">
        <v>352</v>
      </c>
    </row>
    <row r="127" spans="1:38" s="12" customFormat="1" ht="26.25" hidden="1" customHeight="1" x14ac:dyDescent="0.2">
      <c r="A127" s="45" t="s">
        <v>346</v>
      </c>
      <c r="B127" s="45" t="s">
        <v>353</v>
      </c>
      <c r="C127" s="46" t="s">
        <v>354</v>
      </c>
      <c r="D127" s="47"/>
      <c r="E127" s="48" t="s">
        <v>113</v>
      </c>
      <c r="F127" s="48" t="s">
        <v>113</v>
      </c>
      <c r="G127" s="48" t="s">
        <v>113</v>
      </c>
      <c r="H127" s="48">
        <v>0.16845293801450836</v>
      </c>
      <c r="I127" s="48" t="s">
        <v>113</v>
      </c>
      <c r="J127" s="48" t="s">
        <v>113</v>
      </c>
      <c r="K127" s="48" t="s">
        <v>113</v>
      </c>
      <c r="L127" s="48" t="s">
        <v>72</v>
      </c>
      <c r="M127" s="48" t="s">
        <v>113</v>
      </c>
      <c r="N127" s="48" t="s">
        <v>113</v>
      </c>
      <c r="O127" s="48" t="s">
        <v>113</v>
      </c>
      <c r="P127" s="48" t="s">
        <v>113</v>
      </c>
      <c r="Q127" s="48" t="s">
        <v>72</v>
      </c>
      <c r="R127" s="48" t="s">
        <v>72</v>
      </c>
      <c r="S127" s="48" t="s">
        <v>72</v>
      </c>
      <c r="T127" s="48" t="s">
        <v>72</v>
      </c>
      <c r="U127" s="48" t="s">
        <v>72</v>
      </c>
      <c r="V127" s="48" t="s">
        <v>72</v>
      </c>
      <c r="W127" s="48" t="s">
        <v>113</v>
      </c>
      <c r="X127" s="48" t="s">
        <v>113</v>
      </c>
      <c r="Y127" s="48" t="s">
        <v>113</v>
      </c>
      <c r="Z127" s="48" t="s">
        <v>113</v>
      </c>
      <c r="AA127" s="48" t="s">
        <v>113</v>
      </c>
      <c r="AB127" s="48" t="s">
        <v>113</v>
      </c>
      <c r="AC127" s="48" t="s">
        <v>113</v>
      </c>
      <c r="AD127" s="48" t="s">
        <v>113</v>
      </c>
      <c r="AE127" s="49"/>
      <c r="AF127" s="50"/>
      <c r="AG127" s="50"/>
      <c r="AH127" s="50"/>
      <c r="AI127" s="50"/>
      <c r="AJ127" s="50"/>
      <c r="AK127" s="50"/>
      <c r="AL127" s="51" t="s">
        <v>355</v>
      </c>
    </row>
    <row r="128" spans="1:38" s="12" customFormat="1" ht="26.25" hidden="1" customHeight="1" x14ac:dyDescent="0.2">
      <c r="A128" s="45" t="s">
        <v>346</v>
      </c>
      <c r="B128" s="52" t="s">
        <v>356</v>
      </c>
      <c r="C128" s="54" t="s">
        <v>357</v>
      </c>
      <c r="D128" s="47"/>
      <c r="E128" s="48" t="s">
        <v>146</v>
      </c>
      <c r="F128" s="48" t="s">
        <v>146</v>
      </c>
      <c r="G128" s="48" t="s">
        <v>146</v>
      </c>
      <c r="H128" s="48" t="s">
        <v>146</v>
      </c>
      <c r="I128" s="48" t="s">
        <v>146</v>
      </c>
      <c r="J128" s="48" t="s">
        <v>146</v>
      </c>
      <c r="K128" s="48" t="s">
        <v>146</v>
      </c>
      <c r="L128" s="48" t="s">
        <v>72</v>
      </c>
      <c r="M128" s="48" t="s">
        <v>146</v>
      </c>
      <c r="N128" s="48" t="s">
        <v>146</v>
      </c>
      <c r="O128" s="48" t="s">
        <v>146</v>
      </c>
      <c r="P128" s="48" t="s">
        <v>146</v>
      </c>
      <c r="Q128" s="48" t="s">
        <v>72</v>
      </c>
      <c r="R128" s="48" t="s">
        <v>72</v>
      </c>
      <c r="S128" s="48" t="s">
        <v>72</v>
      </c>
      <c r="T128" s="48" t="s">
        <v>72</v>
      </c>
      <c r="U128" s="48" t="s">
        <v>72</v>
      </c>
      <c r="V128" s="48" t="s">
        <v>72</v>
      </c>
      <c r="W128" s="48" t="s">
        <v>146</v>
      </c>
      <c r="X128" s="48" t="s">
        <v>146</v>
      </c>
      <c r="Y128" s="48" t="s">
        <v>146</v>
      </c>
      <c r="Z128" s="48" t="s">
        <v>146</v>
      </c>
      <c r="AA128" s="48" t="s">
        <v>146</v>
      </c>
      <c r="AB128" s="48" t="s">
        <v>146</v>
      </c>
      <c r="AC128" s="48" t="s">
        <v>146</v>
      </c>
      <c r="AD128" s="48" t="s">
        <v>113</v>
      </c>
      <c r="AE128" s="49"/>
      <c r="AF128" s="50"/>
      <c r="AG128" s="50"/>
      <c r="AH128" s="50"/>
      <c r="AI128" s="50"/>
      <c r="AJ128" s="50"/>
      <c r="AK128" s="50" t="s">
        <v>146</v>
      </c>
      <c r="AL128" s="51" t="s">
        <v>358</v>
      </c>
    </row>
    <row r="129" spans="1:38" s="12" customFormat="1" ht="26.25" hidden="1" customHeight="1" x14ac:dyDescent="0.2">
      <c r="A129" s="45" t="s">
        <v>346</v>
      </c>
      <c r="B129" s="52" t="s">
        <v>359</v>
      </c>
      <c r="C129" s="54" t="s">
        <v>360</v>
      </c>
      <c r="D129" s="47"/>
      <c r="E129" s="48">
        <v>4.0300000000000006E-3</v>
      </c>
      <c r="F129" s="48">
        <v>2.0150000000000002E-4</v>
      </c>
      <c r="G129" s="48">
        <v>9.0675000000000009E-3</v>
      </c>
      <c r="H129" s="48">
        <v>5.5000000000000002E-5</v>
      </c>
      <c r="I129" s="48">
        <v>1.9999999999999999E-6</v>
      </c>
      <c r="J129" s="48">
        <v>3.4999999999999999E-6</v>
      </c>
      <c r="K129" s="48">
        <v>5.0000000000000004E-6</v>
      </c>
      <c r="L129" s="48" t="s">
        <v>72</v>
      </c>
      <c r="M129" s="48">
        <v>3.0225E-4</v>
      </c>
      <c r="N129" s="48">
        <v>3.0000000000000001E-5</v>
      </c>
      <c r="O129" s="48">
        <v>6.4999999999999996E-6</v>
      </c>
      <c r="P129" s="48">
        <v>1.5E-5</v>
      </c>
      <c r="Q129" s="48" t="s">
        <v>72</v>
      </c>
      <c r="R129" s="48" t="s">
        <v>72</v>
      </c>
      <c r="S129" s="48" t="s">
        <v>72</v>
      </c>
      <c r="T129" s="48" t="s">
        <v>72</v>
      </c>
      <c r="U129" s="48" t="s">
        <v>72</v>
      </c>
      <c r="V129" s="48" t="s">
        <v>72</v>
      </c>
      <c r="W129" s="48">
        <v>1.85E-4</v>
      </c>
      <c r="X129" s="48">
        <v>5.9471999999999991E-7</v>
      </c>
      <c r="Y129" s="48">
        <v>1.2700799999999998E-6</v>
      </c>
      <c r="Z129" s="48">
        <v>6.7199999999999998E-7</v>
      </c>
      <c r="AA129" s="48">
        <v>8.2320000000000001E-7</v>
      </c>
      <c r="AB129" s="48">
        <v>3.36E-6</v>
      </c>
      <c r="AC129" s="48">
        <v>1.85E-4</v>
      </c>
      <c r="AD129" s="48" t="s">
        <v>113</v>
      </c>
      <c r="AE129" s="49"/>
      <c r="AF129" s="50"/>
      <c r="AG129" s="50"/>
      <c r="AH129" s="50"/>
      <c r="AI129" s="50"/>
      <c r="AJ129" s="50"/>
      <c r="AK129" s="50">
        <v>0.5</v>
      </c>
      <c r="AL129" s="51" t="s">
        <v>358</v>
      </c>
    </row>
    <row r="130" spans="1:38" s="12" customFormat="1" ht="26.25" hidden="1" customHeight="1" x14ac:dyDescent="0.2">
      <c r="A130" s="45" t="s">
        <v>346</v>
      </c>
      <c r="B130" s="52" t="s">
        <v>361</v>
      </c>
      <c r="C130" s="54" t="s">
        <v>362</v>
      </c>
      <c r="D130" s="47"/>
      <c r="E130" s="48" t="s">
        <v>146</v>
      </c>
      <c r="F130" s="48" t="s">
        <v>146</v>
      </c>
      <c r="G130" s="48" t="s">
        <v>146</v>
      </c>
      <c r="H130" s="48" t="s">
        <v>146</v>
      </c>
      <c r="I130" s="48" t="s">
        <v>146</v>
      </c>
      <c r="J130" s="48" t="s">
        <v>146</v>
      </c>
      <c r="K130" s="48" t="s">
        <v>146</v>
      </c>
      <c r="L130" s="48" t="s">
        <v>72</v>
      </c>
      <c r="M130" s="48" t="s">
        <v>146</v>
      </c>
      <c r="N130" s="48" t="s">
        <v>146</v>
      </c>
      <c r="O130" s="48" t="s">
        <v>146</v>
      </c>
      <c r="P130" s="48" t="s">
        <v>146</v>
      </c>
      <c r="Q130" s="48" t="s">
        <v>72</v>
      </c>
      <c r="R130" s="48" t="s">
        <v>72</v>
      </c>
      <c r="S130" s="48" t="s">
        <v>72</v>
      </c>
      <c r="T130" s="48" t="s">
        <v>72</v>
      </c>
      <c r="U130" s="48" t="s">
        <v>72</v>
      </c>
      <c r="V130" s="48" t="s">
        <v>72</v>
      </c>
      <c r="W130" s="48" t="s">
        <v>146</v>
      </c>
      <c r="X130" s="48" t="s">
        <v>146</v>
      </c>
      <c r="Y130" s="48" t="s">
        <v>146</v>
      </c>
      <c r="Z130" s="48" t="s">
        <v>146</v>
      </c>
      <c r="AA130" s="48" t="s">
        <v>146</v>
      </c>
      <c r="AB130" s="48" t="s">
        <v>146</v>
      </c>
      <c r="AC130" s="48" t="s">
        <v>146</v>
      </c>
      <c r="AD130" s="48" t="s">
        <v>146</v>
      </c>
      <c r="AE130" s="49"/>
      <c r="AF130" s="50"/>
      <c r="AG130" s="50"/>
      <c r="AH130" s="50"/>
      <c r="AI130" s="50"/>
      <c r="AJ130" s="50"/>
      <c r="AK130" s="50"/>
      <c r="AL130" s="51" t="s">
        <v>358</v>
      </c>
    </row>
    <row r="131" spans="1:38" s="12" customFormat="1" ht="26.25" hidden="1" customHeight="1" x14ac:dyDescent="0.2">
      <c r="A131" s="45" t="s">
        <v>346</v>
      </c>
      <c r="B131" s="52" t="s">
        <v>363</v>
      </c>
      <c r="C131" s="54" t="s">
        <v>364</v>
      </c>
      <c r="D131" s="47"/>
      <c r="E131" s="48">
        <v>3.5000000000000001E-3</v>
      </c>
      <c r="F131" s="48">
        <v>1.65E-4</v>
      </c>
      <c r="G131" s="48">
        <v>3.5E-4</v>
      </c>
      <c r="H131" s="48">
        <v>1.0000000000000001E-7</v>
      </c>
      <c r="I131" s="48">
        <v>1.9999999999999999E-6</v>
      </c>
      <c r="J131" s="48">
        <v>3.4999999999999999E-6</v>
      </c>
      <c r="K131" s="48">
        <v>5.0000000000000004E-6</v>
      </c>
      <c r="L131" s="48" t="s">
        <v>72</v>
      </c>
      <c r="M131" s="48">
        <v>4.2000000000000002E-4</v>
      </c>
      <c r="N131" s="48">
        <v>1.25E-3</v>
      </c>
      <c r="O131" s="48">
        <v>1E-4</v>
      </c>
      <c r="P131" s="48">
        <v>1.15E-4</v>
      </c>
      <c r="Q131" s="48" t="s">
        <v>72</v>
      </c>
      <c r="R131" s="48" t="s">
        <v>72</v>
      </c>
      <c r="S131" s="48" t="s">
        <v>72</v>
      </c>
      <c r="T131" s="48" t="s">
        <v>72</v>
      </c>
      <c r="U131" s="48" t="s">
        <v>72</v>
      </c>
      <c r="V131" s="48" t="s">
        <v>72</v>
      </c>
      <c r="W131" s="48">
        <v>1.55E-4</v>
      </c>
      <c r="X131" s="48" t="s">
        <v>113</v>
      </c>
      <c r="Y131" s="48" t="s">
        <v>113</v>
      </c>
      <c r="Z131" s="48" t="s">
        <v>113</v>
      </c>
      <c r="AA131" s="48" t="s">
        <v>113</v>
      </c>
      <c r="AB131" s="48" t="s">
        <v>113</v>
      </c>
      <c r="AC131" s="48">
        <v>3.1000000000000001E-5</v>
      </c>
      <c r="AD131" s="48" t="s">
        <v>113</v>
      </c>
      <c r="AE131" s="49"/>
      <c r="AF131" s="50"/>
      <c r="AG131" s="50"/>
      <c r="AH131" s="50"/>
      <c r="AI131" s="50"/>
      <c r="AJ131" s="50"/>
      <c r="AK131" s="50">
        <v>0.5</v>
      </c>
      <c r="AL131" s="51" t="s">
        <v>358</v>
      </c>
    </row>
    <row r="132" spans="1:38" s="12" customFormat="1" ht="26.25" hidden="1" customHeight="1" x14ac:dyDescent="0.2">
      <c r="A132" s="45" t="s">
        <v>346</v>
      </c>
      <c r="B132" s="52" t="s">
        <v>365</v>
      </c>
      <c r="C132" s="54" t="s">
        <v>366</v>
      </c>
      <c r="D132" s="47"/>
      <c r="E132" s="48" t="s">
        <v>146</v>
      </c>
      <c r="F132" s="48" t="s">
        <v>146</v>
      </c>
      <c r="G132" s="48" t="s">
        <v>146</v>
      </c>
      <c r="H132" s="48" t="s">
        <v>146</v>
      </c>
      <c r="I132" s="48" t="s">
        <v>146</v>
      </c>
      <c r="J132" s="48" t="s">
        <v>146</v>
      </c>
      <c r="K132" s="48" t="s">
        <v>146</v>
      </c>
      <c r="L132" s="48" t="s">
        <v>72</v>
      </c>
      <c r="M132" s="48" t="s">
        <v>146</v>
      </c>
      <c r="N132" s="48" t="s">
        <v>146</v>
      </c>
      <c r="O132" s="48" t="s">
        <v>146</v>
      </c>
      <c r="P132" s="48" t="s">
        <v>146</v>
      </c>
      <c r="Q132" s="48" t="s">
        <v>72</v>
      </c>
      <c r="R132" s="48" t="s">
        <v>72</v>
      </c>
      <c r="S132" s="48" t="s">
        <v>72</v>
      </c>
      <c r="T132" s="48" t="s">
        <v>72</v>
      </c>
      <c r="U132" s="48" t="s">
        <v>72</v>
      </c>
      <c r="V132" s="48" t="s">
        <v>72</v>
      </c>
      <c r="W132" s="48" t="s">
        <v>146</v>
      </c>
      <c r="X132" s="48" t="s">
        <v>146</v>
      </c>
      <c r="Y132" s="48" t="s">
        <v>146</v>
      </c>
      <c r="Z132" s="48" t="s">
        <v>146</v>
      </c>
      <c r="AA132" s="48" t="s">
        <v>146</v>
      </c>
      <c r="AB132" s="48" t="s">
        <v>146</v>
      </c>
      <c r="AC132" s="48" t="s">
        <v>146</v>
      </c>
      <c r="AD132" s="48" t="s">
        <v>146</v>
      </c>
      <c r="AE132" s="49"/>
      <c r="AF132" s="50"/>
      <c r="AG132" s="50"/>
      <c r="AH132" s="50"/>
      <c r="AI132" s="50"/>
      <c r="AJ132" s="50"/>
      <c r="AK132" s="50"/>
      <c r="AL132" s="51" t="s">
        <v>367</v>
      </c>
    </row>
    <row r="133" spans="1:38" s="12" customFormat="1" ht="26.25" hidden="1" customHeight="1" x14ac:dyDescent="0.2">
      <c r="A133" s="45" t="s">
        <v>346</v>
      </c>
      <c r="B133" s="52" t="s">
        <v>368</v>
      </c>
      <c r="C133" s="54" t="s">
        <v>369</v>
      </c>
      <c r="D133" s="47"/>
      <c r="E133" s="48">
        <v>1.1646142636954874E-2</v>
      </c>
      <c r="F133" s="48">
        <v>1.2422552146085198E-3</v>
      </c>
      <c r="G133" s="48">
        <v>4.3867137265863358E-3</v>
      </c>
      <c r="H133" s="48" t="s">
        <v>113</v>
      </c>
      <c r="I133" s="48">
        <v>4.5342315333210976E-4</v>
      </c>
      <c r="J133" s="48">
        <v>5.1010104749862352E-4</v>
      </c>
      <c r="K133" s="48">
        <v>5.6677894166513724E-4</v>
      </c>
      <c r="L133" s="48" t="s">
        <v>72</v>
      </c>
      <c r="M133" s="48">
        <v>1.6692804446301984E-2</v>
      </c>
      <c r="N133" s="48">
        <v>7.7640950913032488E-7</v>
      </c>
      <c r="O133" s="48">
        <v>1.9526699154627674E-4</v>
      </c>
      <c r="P133" s="48">
        <v>3.190266673016505E-2</v>
      </c>
      <c r="Q133" s="48" t="s">
        <v>72</v>
      </c>
      <c r="R133" s="48" t="s">
        <v>72</v>
      </c>
      <c r="S133" s="48" t="s">
        <v>72</v>
      </c>
      <c r="T133" s="48" t="s">
        <v>72</v>
      </c>
      <c r="U133" s="48" t="s">
        <v>72</v>
      </c>
      <c r="V133" s="48" t="s">
        <v>72</v>
      </c>
      <c r="W133" s="48">
        <v>0.26435190966869304</v>
      </c>
      <c r="X133" s="48">
        <v>6.0559941712165332E-6</v>
      </c>
      <c r="Y133" s="48">
        <v>3.3075045088951842E-6</v>
      </c>
      <c r="Z133" s="48">
        <v>2.950356134695235E-6</v>
      </c>
      <c r="AA133" s="48">
        <v>3.2143353677995453E-6</v>
      </c>
      <c r="AB133" s="48">
        <v>1.5528190182606498E-5</v>
      </c>
      <c r="AC133" s="48">
        <v>6.4441989257816953E-2</v>
      </c>
      <c r="AD133" s="48">
        <v>1.591639493717166E-2</v>
      </c>
      <c r="AE133" s="49"/>
      <c r="AF133" s="50"/>
      <c r="AG133" s="50"/>
      <c r="AH133" s="50"/>
      <c r="AI133" s="50"/>
      <c r="AJ133" s="50"/>
      <c r="AK133" s="50">
        <v>38820.475456516244</v>
      </c>
      <c r="AL133" s="51" t="s">
        <v>370</v>
      </c>
    </row>
    <row r="134" spans="1:38" s="12" customFormat="1" ht="26.25" hidden="1" customHeight="1" x14ac:dyDescent="0.2">
      <c r="A134" s="45" t="s">
        <v>346</v>
      </c>
      <c r="B134" s="52" t="s">
        <v>371</v>
      </c>
      <c r="C134" s="46" t="s">
        <v>372</v>
      </c>
      <c r="D134" s="47"/>
      <c r="E134" s="48" t="s">
        <v>146</v>
      </c>
      <c r="F134" s="48" t="s">
        <v>146</v>
      </c>
      <c r="G134" s="48" t="s">
        <v>146</v>
      </c>
      <c r="H134" s="48" t="s">
        <v>146</v>
      </c>
      <c r="I134" s="48" t="s">
        <v>146</v>
      </c>
      <c r="J134" s="48" t="s">
        <v>146</v>
      </c>
      <c r="K134" s="48" t="s">
        <v>146</v>
      </c>
      <c r="L134" s="48" t="s">
        <v>72</v>
      </c>
      <c r="M134" s="48" t="s">
        <v>146</v>
      </c>
      <c r="N134" s="48" t="s">
        <v>146</v>
      </c>
      <c r="O134" s="48" t="s">
        <v>146</v>
      </c>
      <c r="P134" s="48" t="s">
        <v>146</v>
      </c>
      <c r="Q134" s="48" t="s">
        <v>72</v>
      </c>
      <c r="R134" s="48" t="s">
        <v>72</v>
      </c>
      <c r="S134" s="48" t="s">
        <v>72</v>
      </c>
      <c r="T134" s="48" t="s">
        <v>72</v>
      </c>
      <c r="U134" s="48" t="s">
        <v>72</v>
      </c>
      <c r="V134" s="48" t="s">
        <v>72</v>
      </c>
      <c r="W134" s="48" t="s">
        <v>146</v>
      </c>
      <c r="X134" s="48" t="s">
        <v>146</v>
      </c>
      <c r="Y134" s="48" t="s">
        <v>146</v>
      </c>
      <c r="Z134" s="48" t="s">
        <v>146</v>
      </c>
      <c r="AA134" s="48" t="s">
        <v>146</v>
      </c>
      <c r="AB134" s="48" t="s">
        <v>146</v>
      </c>
      <c r="AC134" s="48" t="s">
        <v>146</v>
      </c>
      <c r="AD134" s="48" t="s">
        <v>146</v>
      </c>
      <c r="AE134" s="49"/>
      <c r="AF134" s="50"/>
      <c r="AG134" s="50"/>
      <c r="AH134" s="50"/>
      <c r="AI134" s="50"/>
      <c r="AJ134" s="50"/>
      <c r="AK134" s="50"/>
      <c r="AL134" s="51" t="s">
        <v>160</v>
      </c>
    </row>
    <row r="135" spans="1:38" s="12" customFormat="1" ht="26.25" hidden="1" customHeight="1" x14ac:dyDescent="0.2">
      <c r="A135" s="45" t="s">
        <v>346</v>
      </c>
      <c r="B135" s="45" t="s">
        <v>373</v>
      </c>
      <c r="C135" s="46" t="s">
        <v>374</v>
      </c>
      <c r="D135" s="47"/>
      <c r="E135" s="48">
        <v>1.7222846572410001E-2</v>
      </c>
      <c r="F135" s="48">
        <v>3.451472259E-3</v>
      </c>
      <c r="G135" s="48">
        <v>6.5577972921000011E-4</v>
      </c>
      <c r="H135" s="48">
        <v>6.5577972921000002E-3</v>
      </c>
      <c r="I135" s="48">
        <v>1.5911287113990001E-2</v>
      </c>
      <c r="J135" s="48">
        <v>1.6877699346510001E-2</v>
      </c>
      <c r="K135" s="48">
        <v>1.718833184982E-2</v>
      </c>
      <c r="L135" s="48" t="s">
        <v>72</v>
      </c>
      <c r="M135" s="48">
        <v>0.21702857564592001</v>
      </c>
      <c r="N135" s="48">
        <v>2.3124864135300001E-3</v>
      </c>
      <c r="O135" s="48">
        <v>2.4160305813000004E-4</v>
      </c>
      <c r="P135" s="48">
        <v>1.049247566736E-4</v>
      </c>
      <c r="Q135" s="48" t="s">
        <v>72</v>
      </c>
      <c r="R135" s="48" t="s">
        <v>72</v>
      </c>
      <c r="S135" s="48" t="s">
        <v>72</v>
      </c>
      <c r="T135" s="48" t="s">
        <v>72</v>
      </c>
      <c r="U135" s="48" t="s">
        <v>72</v>
      </c>
      <c r="V135" s="48" t="s">
        <v>72</v>
      </c>
      <c r="W135" s="48">
        <v>4.1417667108000003E-2</v>
      </c>
      <c r="X135" s="48">
        <v>9.6641223252000013E-3</v>
      </c>
      <c r="Y135" s="48">
        <v>2.1399128005800003E-2</v>
      </c>
      <c r="Z135" s="48">
        <v>5.1772083885000004E-3</v>
      </c>
      <c r="AA135" s="48" t="s">
        <v>99</v>
      </c>
      <c r="AB135" s="48">
        <v>3.6240458719500004E-2</v>
      </c>
      <c r="AC135" s="48">
        <v>8.2835334216000006E-3</v>
      </c>
      <c r="AD135" s="48" t="s">
        <v>113</v>
      </c>
      <c r="AE135" s="49"/>
      <c r="AF135" s="50"/>
      <c r="AG135" s="50"/>
      <c r="AH135" s="50"/>
      <c r="AI135" s="50"/>
      <c r="AJ135" s="50"/>
      <c r="AK135" s="50"/>
      <c r="AL135" s="51" t="s">
        <v>160</v>
      </c>
    </row>
    <row r="136" spans="1:38" s="12" customFormat="1" ht="26.25" hidden="1" customHeight="1" x14ac:dyDescent="0.2">
      <c r="A136" s="45" t="s">
        <v>346</v>
      </c>
      <c r="B136" s="45" t="s">
        <v>375</v>
      </c>
      <c r="C136" s="46" t="s">
        <v>376</v>
      </c>
      <c r="D136" s="47"/>
      <c r="E136" s="48" t="s">
        <v>113</v>
      </c>
      <c r="F136" s="48">
        <v>1.6359508014799996E-2</v>
      </c>
      <c r="G136" s="48" t="s">
        <v>113</v>
      </c>
      <c r="H136" s="48" t="s">
        <v>113</v>
      </c>
      <c r="I136" s="48" t="s">
        <v>113</v>
      </c>
      <c r="J136" s="48" t="s">
        <v>113</v>
      </c>
      <c r="K136" s="48" t="s">
        <v>113</v>
      </c>
      <c r="L136" s="48" t="s">
        <v>72</v>
      </c>
      <c r="M136" s="48" t="s">
        <v>113</v>
      </c>
      <c r="N136" s="48" t="s">
        <v>113</v>
      </c>
      <c r="O136" s="48" t="s">
        <v>113</v>
      </c>
      <c r="P136" s="48" t="s">
        <v>113</v>
      </c>
      <c r="Q136" s="48" t="s">
        <v>72</v>
      </c>
      <c r="R136" s="48" t="s">
        <v>72</v>
      </c>
      <c r="S136" s="48" t="s">
        <v>72</v>
      </c>
      <c r="T136" s="48" t="s">
        <v>72</v>
      </c>
      <c r="U136" s="48" t="s">
        <v>72</v>
      </c>
      <c r="V136" s="48" t="s">
        <v>72</v>
      </c>
      <c r="W136" s="48" t="s">
        <v>113</v>
      </c>
      <c r="X136" s="48" t="s">
        <v>113</v>
      </c>
      <c r="Y136" s="48" t="s">
        <v>113</v>
      </c>
      <c r="Z136" s="48" t="s">
        <v>113</v>
      </c>
      <c r="AA136" s="48" t="s">
        <v>113</v>
      </c>
      <c r="AB136" s="48" t="s">
        <v>113</v>
      </c>
      <c r="AC136" s="48" t="s">
        <v>113</v>
      </c>
      <c r="AD136" s="48" t="s">
        <v>113</v>
      </c>
      <c r="AE136" s="49"/>
      <c r="AF136" s="50"/>
      <c r="AG136" s="50"/>
      <c r="AH136" s="50"/>
      <c r="AI136" s="50"/>
      <c r="AJ136" s="50"/>
      <c r="AK136" s="50" t="s">
        <v>99</v>
      </c>
      <c r="AL136" s="51" t="s">
        <v>377</v>
      </c>
    </row>
    <row r="137" spans="1:38" s="12" customFormat="1" ht="26.25" hidden="1" customHeight="1" x14ac:dyDescent="0.2">
      <c r="A137" s="45" t="s">
        <v>346</v>
      </c>
      <c r="B137" s="45" t="s">
        <v>378</v>
      </c>
      <c r="C137" s="46" t="s">
        <v>379</v>
      </c>
      <c r="D137" s="47"/>
      <c r="E137" s="48" t="s">
        <v>113</v>
      </c>
      <c r="F137" s="48">
        <v>3.992333303730001E-3</v>
      </c>
      <c r="G137" s="48" t="s">
        <v>113</v>
      </c>
      <c r="H137" s="48" t="s">
        <v>113</v>
      </c>
      <c r="I137" s="48" t="s">
        <v>113</v>
      </c>
      <c r="J137" s="48" t="s">
        <v>113</v>
      </c>
      <c r="K137" s="48" t="s">
        <v>113</v>
      </c>
      <c r="L137" s="48" t="s">
        <v>72</v>
      </c>
      <c r="M137" s="48" t="s">
        <v>113</v>
      </c>
      <c r="N137" s="48" t="s">
        <v>113</v>
      </c>
      <c r="O137" s="48" t="s">
        <v>113</v>
      </c>
      <c r="P137" s="48" t="s">
        <v>113</v>
      </c>
      <c r="Q137" s="48" t="s">
        <v>72</v>
      </c>
      <c r="R137" s="48" t="s">
        <v>72</v>
      </c>
      <c r="S137" s="48" t="s">
        <v>72</v>
      </c>
      <c r="T137" s="48" t="s">
        <v>72</v>
      </c>
      <c r="U137" s="48" t="s">
        <v>72</v>
      </c>
      <c r="V137" s="48" t="s">
        <v>72</v>
      </c>
      <c r="W137" s="48" t="s">
        <v>113</v>
      </c>
      <c r="X137" s="48" t="s">
        <v>113</v>
      </c>
      <c r="Y137" s="48" t="s">
        <v>113</v>
      </c>
      <c r="Z137" s="48" t="s">
        <v>113</v>
      </c>
      <c r="AA137" s="48" t="s">
        <v>113</v>
      </c>
      <c r="AB137" s="48" t="s">
        <v>113</v>
      </c>
      <c r="AC137" s="48" t="s">
        <v>113</v>
      </c>
      <c r="AD137" s="48" t="s">
        <v>113</v>
      </c>
      <c r="AE137" s="49"/>
      <c r="AF137" s="50"/>
      <c r="AG137" s="50"/>
      <c r="AH137" s="50"/>
      <c r="AI137" s="50"/>
      <c r="AJ137" s="50"/>
      <c r="AK137" s="50" t="s">
        <v>99</v>
      </c>
      <c r="AL137" s="51" t="s">
        <v>377</v>
      </c>
    </row>
    <row r="138" spans="1:38" s="12" customFormat="1" ht="26.25" hidden="1" customHeight="1" x14ac:dyDescent="0.2">
      <c r="A138" s="52" t="s">
        <v>346</v>
      </c>
      <c r="B138" s="52" t="s">
        <v>380</v>
      </c>
      <c r="C138" s="54" t="s">
        <v>381</v>
      </c>
      <c r="D138" s="57"/>
      <c r="E138" s="48" t="s">
        <v>146</v>
      </c>
      <c r="F138" s="48" t="s">
        <v>146</v>
      </c>
      <c r="G138" s="48" t="s">
        <v>146</v>
      </c>
      <c r="H138" s="48" t="s">
        <v>146</v>
      </c>
      <c r="I138" s="48" t="s">
        <v>146</v>
      </c>
      <c r="J138" s="48" t="s">
        <v>146</v>
      </c>
      <c r="K138" s="48" t="s">
        <v>146</v>
      </c>
      <c r="L138" s="48" t="s">
        <v>72</v>
      </c>
      <c r="M138" s="48" t="s">
        <v>146</v>
      </c>
      <c r="N138" s="48" t="s">
        <v>146</v>
      </c>
      <c r="O138" s="48" t="s">
        <v>146</v>
      </c>
      <c r="P138" s="48" t="s">
        <v>146</v>
      </c>
      <c r="Q138" s="48" t="s">
        <v>72</v>
      </c>
      <c r="R138" s="48" t="s">
        <v>72</v>
      </c>
      <c r="S138" s="48" t="s">
        <v>72</v>
      </c>
      <c r="T138" s="48" t="s">
        <v>72</v>
      </c>
      <c r="U138" s="48" t="s">
        <v>72</v>
      </c>
      <c r="V138" s="48" t="s">
        <v>72</v>
      </c>
      <c r="W138" s="48" t="s">
        <v>146</v>
      </c>
      <c r="X138" s="48" t="s">
        <v>146</v>
      </c>
      <c r="Y138" s="48" t="s">
        <v>146</v>
      </c>
      <c r="Z138" s="48" t="s">
        <v>146</v>
      </c>
      <c r="AA138" s="48" t="s">
        <v>146</v>
      </c>
      <c r="AB138" s="48" t="s">
        <v>146</v>
      </c>
      <c r="AC138" s="48" t="s">
        <v>146</v>
      </c>
      <c r="AD138" s="48" t="s">
        <v>146</v>
      </c>
      <c r="AE138" s="49"/>
      <c r="AF138" s="50"/>
      <c r="AG138" s="50"/>
      <c r="AH138" s="50"/>
      <c r="AI138" s="50"/>
      <c r="AJ138" s="50"/>
      <c r="AK138" s="50" t="s">
        <v>99</v>
      </c>
      <c r="AL138" s="51" t="s">
        <v>377</v>
      </c>
    </row>
    <row r="139" spans="1:38" s="12" customFormat="1" ht="26.25" hidden="1" customHeight="1" x14ac:dyDescent="0.2">
      <c r="A139" s="52" t="s">
        <v>346</v>
      </c>
      <c r="B139" s="52" t="s">
        <v>382</v>
      </c>
      <c r="C139" s="54" t="s">
        <v>383</v>
      </c>
      <c r="D139" s="57"/>
      <c r="E139" s="48" t="s">
        <v>99</v>
      </c>
      <c r="F139" s="48" t="s">
        <v>99</v>
      </c>
      <c r="G139" s="48" t="s">
        <v>99</v>
      </c>
      <c r="H139" s="48" t="s">
        <v>113</v>
      </c>
      <c r="I139" s="48">
        <v>0.23400862240812378</v>
      </c>
      <c r="J139" s="48">
        <v>0.23400862240812378</v>
      </c>
      <c r="K139" s="48">
        <v>0.23400862240812378</v>
      </c>
      <c r="L139" s="48" t="s">
        <v>72</v>
      </c>
      <c r="M139" s="48" t="s">
        <v>99</v>
      </c>
      <c r="N139" s="48">
        <v>6.718108185165898E-4</v>
      </c>
      <c r="O139" s="48">
        <v>1.3545094292144024E-3</v>
      </c>
      <c r="P139" s="48">
        <v>1.3545094292144024E-3</v>
      </c>
      <c r="Q139" s="48" t="s">
        <v>72</v>
      </c>
      <c r="R139" s="48" t="s">
        <v>72</v>
      </c>
      <c r="S139" s="48" t="s">
        <v>72</v>
      </c>
      <c r="T139" s="48" t="s">
        <v>72</v>
      </c>
      <c r="U139" s="48" t="s">
        <v>72</v>
      </c>
      <c r="V139" s="48" t="s">
        <v>72</v>
      </c>
      <c r="W139" s="48">
        <v>2.3925554636214845</v>
      </c>
      <c r="X139" s="48" t="s">
        <v>99</v>
      </c>
      <c r="Y139" s="48" t="s">
        <v>99</v>
      </c>
      <c r="Z139" s="48" t="s">
        <v>99</v>
      </c>
      <c r="AA139" s="48" t="s">
        <v>99</v>
      </c>
      <c r="AB139" s="48" t="s">
        <v>99</v>
      </c>
      <c r="AC139" s="48" t="s">
        <v>99</v>
      </c>
      <c r="AD139" s="48" t="s">
        <v>99</v>
      </c>
      <c r="AE139" s="49"/>
      <c r="AF139" s="50"/>
      <c r="AG139" s="50"/>
      <c r="AH139" s="50"/>
      <c r="AI139" s="50"/>
      <c r="AJ139" s="50"/>
      <c r="AK139" s="50"/>
      <c r="AL139" s="51" t="s">
        <v>160</v>
      </c>
    </row>
    <row r="140" spans="1:38" s="12" customFormat="1" ht="26.25" hidden="1" customHeight="1" x14ac:dyDescent="0.2">
      <c r="A140" s="45" t="s">
        <v>384</v>
      </c>
      <c r="B140" s="52" t="s">
        <v>385</v>
      </c>
      <c r="C140" s="46" t="s">
        <v>386</v>
      </c>
      <c r="D140" s="47"/>
      <c r="E140" s="48" t="s">
        <v>146</v>
      </c>
      <c r="F140" s="48" t="s">
        <v>146</v>
      </c>
      <c r="G140" s="48" t="s">
        <v>146</v>
      </c>
      <c r="H140" s="48" t="s">
        <v>146</v>
      </c>
      <c r="I140" s="48" t="s">
        <v>146</v>
      </c>
      <c r="J140" s="48" t="s">
        <v>146</v>
      </c>
      <c r="K140" s="48" t="s">
        <v>146</v>
      </c>
      <c r="L140" s="48" t="s">
        <v>72</v>
      </c>
      <c r="M140" s="48" t="s">
        <v>146</v>
      </c>
      <c r="N140" s="48" t="s">
        <v>146</v>
      </c>
      <c r="O140" s="48" t="s">
        <v>146</v>
      </c>
      <c r="P140" s="48" t="s">
        <v>146</v>
      </c>
      <c r="Q140" s="48" t="s">
        <v>72</v>
      </c>
      <c r="R140" s="48" t="s">
        <v>72</v>
      </c>
      <c r="S140" s="48" t="s">
        <v>72</v>
      </c>
      <c r="T140" s="48" t="s">
        <v>72</v>
      </c>
      <c r="U140" s="48" t="s">
        <v>72</v>
      </c>
      <c r="V140" s="48" t="s">
        <v>72</v>
      </c>
      <c r="W140" s="48" t="s">
        <v>146</v>
      </c>
      <c r="X140" s="48" t="s">
        <v>146</v>
      </c>
      <c r="Y140" s="48" t="s">
        <v>146</v>
      </c>
      <c r="Z140" s="48" t="s">
        <v>146</v>
      </c>
      <c r="AA140" s="48" t="s">
        <v>146</v>
      </c>
      <c r="AB140" s="48" t="s">
        <v>146</v>
      </c>
      <c r="AC140" s="48" t="s">
        <v>146</v>
      </c>
      <c r="AD140" s="48" t="s">
        <v>146</v>
      </c>
      <c r="AE140" s="49"/>
      <c r="AF140" s="50"/>
      <c r="AG140" s="50"/>
      <c r="AH140" s="50"/>
      <c r="AI140" s="50"/>
      <c r="AJ140" s="50"/>
      <c r="AK140" s="50"/>
      <c r="AL140" s="51" t="s">
        <v>160</v>
      </c>
    </row>
    <row r="141" spans="1:38" s="73" customFormat="1" ht="37.5" hidden="1" customHeight="1" x14ac:dyDescent="0.2">
      <c r="A141" s="67"/>
      <c r="B141" s="68" t="s">
        <v>387</v>
      </c>
      <c r="C141" s="69" t="s">
        <v>388</v>
      </c>
      <c r="D141" s="67" t="s">
        <v>389</v>
      </c>
      <c r="E141" s="70">
        <f>SUM(E14:E140)</f>
        <v>145.7748554699661</v>
      </c>
      <c r="F141" s="70">
        <f t="shared" ref="F141:AD141" si="0">SUM(F14:F140)</f>
        <v>108.34052597878039</v>
      </c>
      <c r="G141" s="70">
        <f t="shared" si="0"/>
        <v>11.170508256936477</v>
      </c>
      <c r="H141" s="70">
        <f t="shared" si="0"/>
        <v>65.89736322424298</v>
      </c>
      <c r="I141" s="70">
        <f t="shared" si="0"/>
        <v>14.009773681213197</v>
      </c>
      <c r="J141" s="70">
        <f t="shared" si="0"/>
        <v>27.788054101671381</v>
      </c>
      <c r="K141" s="70">
        <f t="shared" si="0"/>
        <v>45.772538932913641</v>
      </c>
      <c r="L141" s="70" t="s">
        <v>72</v>
      </c>
      <c r="M141" s="70">
        <f t="shared" si="0"/>
        <v>499.26576990140097</v>
      </c>
      <c r="N141" s="70">
        <f t="shared" si="0"/>
        <v>13.170535065536253</v>
      </c>
      <c r="O141" s="70">
        <f t="shared" si="0"/>
        <v>0.87047786110851311</v>
      </c>
      <c r="P141" s="70">
        <f t="shared" si="0"/>
        <v>1.0510065185676087</v>
      </c>
      <c r="Q141" s="70" t="s">
        <v>72</v>
      </c>
      <c r="R141" s="70" t="s">
        <v>72</v>
      </c>
      <c r="S141" s="70" t="s">
        <v>72</v>
      </c>
      <c r="T141" s="70" t="s">
        <v>72</v>
      </c>
      <c r="U141" s="70" t="s">
        <v>72</v>
      </c>
      <c r="V141" s="70" t="s">
        <v>72</v>
      </c>
      <c r="W141" s="70">
        <f t="shared" si="0"/>
        <v>34.385508803312923</v>
      </c>
      <c r="X141" s="70">
        <f t="shared" si="0"/>
        <v>2.0456360304367891</v>
      </c>
      <c r="Y141" s="70">
        <f t="shared" si="0"/>
        <v>2.3144526117186652</v>
      </c>
      <c r="Z141" s="70">
        <f t="shared" si="0"/>
        <v>0.95139609281685478</v>
      </c>
      <c r="AA141" s="70">
        <f t="shared" si="0"/>
        <v>1.1821066777820197</v>
      </c>
      <c r="AB141" s="70">
        <f t="shared" si="0"/>
        <v>6.4942324127543296</v>
      </c>
      <c r="AC141" s="70">
        <f t="shared" si="0"/>
        <v>17.088491261522048</v>
      </c>
      <c r="AD141" s="70">
        <f t="shared" si="0"/>
        <v>3.5214043924089671</v>
      </c>
      <c r="AE141" s="49"/>
      <c r="AF141" s="71">
        <v>433067.9796048741</v>
      </c>
      <c r="AG141" s="71">
        <v>27593.526326943935</v>
      </c>
      <c r="AH141" s="71">
        <v>308995.47569793899</v>
      </c>
      <c r="AI141" s="71">
        <v>217849.49261722044</v>
      </c>
      <c r="AJ141" s="71">
        <v>34129.039147119503</v>
      </c>
      <c r="AK141" s="71"/>
      <c r="AL141" s="72"/>
    </row>
    <row r="142" spans="1:38" s="83" customFormat="1" ht="15" hidden="1" customHeight="1" x14ac:dyDescent="0.25">
      <c r="A142" s="74"/>
      <c r="B142" s="75"/>
      <c r="C142" s="76"/>
      <c r="D142" s="77"/>
      <c r="E142" s="78"/>
      <c r="F142" s="78"/>
      <c r="G142" s="78"/>
      <c r="H142" s="78"/>
      <c r="I142" s="78"/>
      <c r="J142" s="79"/>
      <c r="K142" s="79"/>
      <c r="L142" s="79"/>
      <c r="M142" s="79"/>
      <c r="N142" s="79"/>
      <c r="O142" s="80"/>
      <c r="P142" s="80"/>
      <c r="Q142" s="80"/>
      <c r="R142" s="80"/>
      <c r="S142" s="80"/>
      <c r="T142" s="80"/>
      <c r="U142" s="80"/>
      <c r="V142" s="80"/>
      <c r="W142" s="80"/>
      <c r="X142" s="80"/>
      <c r="Y142" s="80"/>
      <c r="Z142" s="80"/>
      <c r="AA142" s="80"/>
      <c r="AB142" s="80"/>
      <c r="AC142" s="80"/>
      <c r="AD142" s="80"/>
      <c r="AE142" s="81"/>
      <c r="AF142" s="82"/>
      <c r="AG142" s="82"/>
      <c r="AH142" s="82"/>
      <c r="AI142" s="82"/>
      <c r="AJ142" s="82"/>
      <c r="AK142" s="82"/>
      <c r="AL142" s="75"/>
    </row>
    <row r="143" spans="1:38" s="27" customFormat="1" ht="26.25" hidden="1" customHeight="1" x14ac:dyDescent="0.2">
      <c r="A143" s="84"/>
      <c r="B143" s="85" t="s">
        <v>390</v>
      </c>
      <c r="C143" s="86" t="s">
        <v>391</v>
      </c>
      <c r="D143" s="87" t="s">
        <v>392</v>
      </c>
      <c r="E143" s="48">
        <v>38.273551553949247</v>
      </c>
      <c r="F143" s="48">
        <v>1.6690163221434329</v>
      </c>
      <c r="G143" s="48">
        <v>5.8863658458555596E-2</v>
      </c>
      <c r="H143" s="48">
        <v>0.70434272195285752</v>
      </c>
      <c r="I143" s="48">
        <v>0.54473153840409028</v>
      </c>
      <c r="J143" s="48">
        <v>0.54473153840409028</v>
      </c>
      <c r="K143" s="48">
        <v>0.54473153840409028</v>
      </c>
      <c r="L143" s="48" t="s">
        <v>72</v>
      </c>
      <c r="M143" s="48">
        <v>31.655868535533109</v>
      </c>
      <c r="N143" s="48">
        <v>6.3483971991903781E-3</v>
      </c>
      <c r="O143" s="48">
        <v>2.782978790232427E-3</v>
      </c>
      <c r="P143" s="48">
        <v>9.7404257658134934E-4</v>
      </c>
      <c r="Q143" s="48" t="s">
        <v>72</v>
      </c>
      <c r="R143" s="48" t="s">
        <v>72</v>
      </c>
      <c r="S143" s="48" t="s">
        <v>72</v>
      </c>
      <c r="T143" s="48" t="s">
        <v>72</v>
      </c>
      <c r="U143" s="48" t="s">
        <v>72</v>
      </c>
      <c r="V143" s="48" t="s">
        <v>72</v>
      </c>
      <c r="W143" s="48">
        <v>0.59180000914879538</v>
      </c>
      <c r="X143" s="48">
        <v>3.5062050559100374E-2</v>
      </c>
      <c r="Y143" s="48">
        <v>3.4777463326378648E-2</v>
      </c>
      <c r="Z143" s="48">
        <v>1.4682991862302675E-2</v>
      </c>
      <c r="AA143" s="48">
        <v>3.9537714753056112E-2</v>
      </c>
      <c r="AB143" s="48">
        <v>0.12406022050083781</v>
      </c>
      <c r="AC143" s="48">
        <v>0.10994353957504654</v>
      </c>
      <c r="AD143" s="48">
        <v>2.0746615697844371E-4</v>
      </c>
      <c r="AE143" s="49"/>
      <c r="AF143" s="88"/>
      <c r="AG143" s="88"/>
      <c r="AH143" s="88"/>
      <c r="AI143" s="88"/>
      <c r="AJ143" s="88"/>
      <c r="AK143" s="88"/>
      <c r="AL143" s="85" t="s">
        <v>68</v>
      </c>
    </row>
    <row r="144" spans="1:38" s="27" customFormat="1" ht="26.25" hidden="1" customHeight="1" x14ac:dyDescent="0.2">
      <c r="A144" s="84"/>
      <c r="B144" s="85" t="s">
        <v>393</v>
      </c>
      <c r="C144" s="86" t="s">
        <v>394</v>
      </c>
      <c r="D144" s="87" t="s">
        <v>392</v>
      </c>
      <c r="E144" s="48">
        <v>8.808326281382973</v>
      </c>
      <c r="F144" s="48">
        <v>8.3113937550005068E-2</v>
      </c>
      <c r="G144" s="48">
        <v>1.1003347316543816E-2</v>
      </c>
      <c r="H144" s="48">
        <v>2.952411781277468E-2</v>
      </c>
      <c r="I144" s="48">
        <v>0.16220602027548242</v>
      </c>
      <c r="J144" s="48">
        <v>0.16220602027548242</v>
      </c>
      <c r="K144" s="48">
        <v>0.16220602027548242</v>
      </c>
      <c r="L144" s="48" t="s">
        <v>72</v>
      </c>
      <c r="M144" s="48">
        <v>3.0673633830345755</v>
      </c>
      <c r="N144" s="48">
        <v>4.7031234388630015E-4</v>
      </c>
      <c r="O144" s="48">
        <v>4.2131671716110424E-4</v>
      </c>
      <c r="P144" s="48">
        <v>1.4746085100638648E-4</v>
      </c>
      <c r="Q144" s="48" t="s">
        <v>72</v>
      </c>
      <c r="R144" s="48" t="s">
        <v>72</v>
      </c>
      <c r="S144" s="48" t="s">
        <v>72</v>
      </c>
      <c r="T144" s="48" t="s">
        <v>72</v>
      </c>
      <c r="U144" s="48" t="s">
        <v>72</v>
      </c>
      <c r="V144" s="48" t="s">
        <v>72</v>
      </c>
      <c r="W144" s="48">
        <v>9.3062749584841564E-2</v>
      </c>
      <c r="X144" s="48">
        <v>4.7779984944275721E-3</v>
      </c>
      <c r="Y144" s="48">
        <v>4.6067131864507612E-3</v>
      </c>
      <c r="Z144" s="48">
        <v>1.6157402320094738E-3</v>
      </c>
      <c r="AA144" s="48">
        <v>5.278759627910563E-3</v>
      </c>
      <c r="AB144" s="48">
        <v>1.6279211540798377E-2</v>
      </c>
      <c r="AC144" s="48">
        <v>1.8612549916968316E-2</v>
      </c>
      <c r="AD144" s="48">
        <v>4.8375430143273739E-5</v>
      </c>
      <c r="AE144" s="49"/>
      <c r="AF144" s="88"/>
      <c r="AG144" s="88"/>
      <c r="AH144" s="88"/>
      <c r="AI144" s="88"/>
      <c r="AJ144" s="88"/>
      <c r="AK144" s="88"/>
      <c r="AL144" s="85" t="s">
        <v>68</v>
      </c>
    </row>
    <row r="145" spans="1:38" s="27" customFormat="1" ht="26.25" hidden="1" customHeight="1" x14ac:dyDescent="0.2">
      <c r="A145" s="84"/>
      <c r="B145" s="85" t="s">
        <v>395</v>
      </c>
      <c r="C145" s="86" t="s">
        <v>396</v>
      </c>
      <c r="D145" s="87" t="s">
        <v>392</v>
      </c>
      <c r="E145" s="48">
        <v>11.477097725426649</v>
      </c>
      <c r="F145" s="48">
        <v>0.22292799464948118</v>
      </c>
      <c r="G145" s="48">
        <v>2.8574989160914641E-2</v>
      </c>
      <c r="H145" s="48">
        <v>7.1633724113833952E-2</v>
      </c>
      <c r="I145" s="48">
        <v>0.14472532621325251</v>
      </c>
      <c r="J145" s="48">
        <v>0.14472532621325251</v>
      </c>
      <c r="K145" s="48">
        <v>0.14472532621325251</v>
      </c>
      <c r="L145" s="48" t="s">
        <v>72</v>
      </c>
      <c r="M145" s="48">
        <v>6.2151378800133443</v>
      </c>
      <c r="N145" s="48">
        <v>1.0603042090832637E-3</v>
      </c>
      <c r="O145" s="48">
        <v>1.060304206321217E-3</v>
      </c>
      <c r="P145" s="48">
        <v>3.7110647221242607E-4</v>
      </c>
      <c r="Q145" s="48" t="s">
        <v>72</v>
      </c>
      <c r="R145" s="48" t="s">
        <v>72</v>
      </c>
      <c r="S145" s="48" t="s">
        <v>72</v>
      </c>
      <c r="T145" s="48" t="s">
        <v>72</v>
      </c>
      <c r="U145" s="48" t="s">
        <v>72</v>
      </c>
      <c r="V145" s="48" t="s">
        <v>72</v>
      </c>
      <c r="W145" s="48">
        <v>0.87532170404131593</v>
      </c>
      <c r="X145" s="48">
        <v>5.5066803316888161E-3</v>
      </c>
      <c r="Y145" s="48">
        <v>3.3235233906096354E-2</v>
      </c>
      <c r="Z145" s="48">
        <v>3.7128098007104635E-2</v>
      </c>
      <c r="AA145" s="48">
        <v>8.558380175466989E-3</v>
      </c>
      <c r="AB145" s="48">
        <v>8.4428392420356824E-2</v>
      </c>
      <c r="AC145" s="48">
        <v>0.1171348077754471</v>
      </c>
      <c r="AD145" s="48">
        <v>5.7547479128086076E-6</v>
      </c>
      <c r="AE145" s="49"/>
      <c r="AF145" s="88"/>
      <c r="AG145" s="88"/>
      <c r="AH145" s="88"/>
      <c r="AI145" s="88"/>
      <c r="AJ145" s="88"/>
      <c r="AK145" s="88"/>
      <c r="AL145" s="85" t="s">
        <v>68</v>
      </c>
    </row>
    <row r="146" spans="1:38" s="27" customFormat="1" ht="26.25" hidden="1" customHeight="1" x14ac:dyDescent="0.2">
      <c r="A146" s="84"/>
      <c r="B146" s="85" t="s">
        <v>397</v>
      </c>
      <c r="C146" s="86" t="s">
        <v>398</v>
      </c>
      <c r="D146" s="87" t="s">
        <v>392</v>
      </c>
      <c r="E146" s="48">
        <v>0.2095262462482454</v>
      </c>
      <c r="F146" s="48">
        <v>1.5744337840959828</v>
      </c>
      <c r="G146" s="48">
        <v>5.509525662841532E-4</v>
      </c>
      <c r="H146" s="48">
        <v>2.8621260882260701E-3</v>
      </c>
      <c r="I146" s="48">
        <v>9.9457642246106426E-2</v>
      </c>
      <c r="J146" s="48">
        <v>9.9457642246106426E-2</v>
      </c>
      <c r="K146" s="48">
        <v>9.9457642246106426E-2</v>
      </c>
      <c r="L146" s="48" t="s">
        <v>72</v>
      </c>
      <c r="M146" s="48">
        <v>5.9055579599387169</v>
      </c>
      <c r="N146" s="48">
        <v>2.2285488658291722E-4</v>
      </c>
      <c r="O146" s="48">
        <v>4.4570977316583437E-5</v>
      </c>
      <c r="P146" s="48">
        <v>1.5599842060804203E-5</v>
      </c>
      <c r="Q146" s="48" t="s">
        <v>72</v>
      </c>
      <c r="R146" s="48" t="s">
        <v>72</v>
      </c>
      <c r="S146" s="48" t="s">
        <v>72</v>
      </c>
      <c r="T146" s="48" t="s">
        <v>72</v>
      </c>
      <c r="U146" s="48" t="s">
        <v>72</v>
      </c>
      <c r="V146" s="48" t="s">
        <v>72</v>
      </c>
      <c r="W146" s="48">
        <v>1.1887611674901433E-2</v>
      </c>
      <c r="X146" s="48">
        <v>5.3884873985326424E-4</v>
      </c>
      <c r="Y146" s="48">
        <v>6.2817565958270336E-4</v>
      </c>
      <c r="Z146" s="48">
        <v>4.319987939181296E-4</v>
      </c>
      <c r="AA146" s="48">
        <v>6.8547783735870417E-4</v>
      </c>
      <c r="AB146" s="48">
        <v>2.2845010307128012E-3</v>
      </c>
      <c r="AC146" s="48">
        <v>2.3775223349802861E-3</v>
      </c>
      <c r="AD146" s="48">
        <v>6.8967651574541065E-6</v>
      </c>
      <c r="AE146" s="49"/>
      <c r="AF146" s="88"/>
      <c r="AG146" s="88"/>
      <c r="AH146" s="88"/>
      <c r="AI146" s="88"/>
      <c r="AJ146" s="88"/>
      <c r="AK146" s="88"/>
      <c r="AL146" s="85" t="s">
        <v>68</v>
      </c>
    </row>
    <row r="147" spans="1:38" s="27" customFormat="1" ht="26.25" hidden="1" customHeight="1" x14ac:dyDescent="0.2">
      <c r="A147" s="84"/>
      <c r="B147" s="85" t="s">
        <v>399</v>
      </c>
      <c r="C147" s="86" t="s">
        <v>400</v>
      </c>
      <c r="D147" s="87" t="s">
        <v>392</v>
      </c>
      <c r="E147" s="48" t="s">
        <v>113</v>
      </c>
      <c r="F147" s="48">
        <v>0.35301422911006697</v>
      </c>
      <c r="G147" s="48" t="s">
        <v>113</v>
      </c>
      <c r="H147" s="48" t="s">
        <v>113</v>
      </c>
      <c r="I147" s="48" t="s">
        <v>113</v>
      </c>
      <c r="J147" s="48" t="s">
        <v>113</v>
      </c>
      <c r="K147" s="48" t="s">
        <v>113</v>
      </c>
      <c r="L147" s="48" t="s">
        <v>72</v>
      </c>
      <c r="M147" s="48" t="s">
        <v>113</v>
      </c>
      <c r="N147" s="48" t="s">
        <v>113</v>
      </c>
      <c r="O147" s="48" t="s">
        <v>113</v>
      </c>
      <c r="P147" s="48" t="s">
        <v>113</v>
      </c>
      <c r="Q147" s="48" t="s">
        <v>72</v>
      </c>
      <c r="R147" s="48" t="s">
        <v>72</v>
      </c>
      <c r="S147" s="48" t="s">
        <v>72</v>
      </c>
      <c r="T147" s="48" t="s">
        <v>72</v>
      </c>
      <c r="U147" s="48" t="s">
        <v>72</v>
      </c>
      <c r="V147" s="48" t="s">
        <v>72</v>
      </c>
      <c r="W147" s="48" t="s">
        <v>113</v>
      </c>
      <c r="X147" s="48" t="s">
        <v>113</v>
      </c>
      <c r="Y147" s="48" t="s">
        <v>113</v>
      </c>
      <c r="Z147" s="48" t="s">
        <v>113</v>
      </c>
      <c r="AA147" s="48" t="s">
        <v>113</v>
      </c>
      <c r="AB147" s="48" t="s">
        <v>113</v>
      </c>
      <c r="AC147" s="48" t="s">
        <v>113</v>
      </c>
      <c r="AD147" s="48" t="s">
        <v>113</v>
      </c>
      <c r="AE147" s="49"/>
      <c r="AF147" s="88"/>
      <c r="AG147" s="88"/>
      <c r="AH147" s="88"/>
      <c r="AI147" s="88"/>
      <c r="AJ147" s="88"/>
      <c r="AK147" s="88"/>
      <c r="AL147" s="85" t="s">
        <v>68</v>
      </c>
    </row>
    <row r="148" spans="1:38" s="27" customFormat="1" ht="26.25" hidden="1" customHeight="1" x14ac:dyDescent="0.2">
      <c r="A148" s="84"/>
      <c r="B148" s="85" t="s">
        <v>401</v>
      </c>
      <c r="C148" s="86" t="s">
        <v>402</v>
      </c>
      <c r="D148" s="87" t="s">
        <v>392</v>
      </c>
      <c r="E148" s="48" t="s">
        <v>113</v>
      </c>
      <c r="F148" s="48" t="s">
        <v>113</v>
      </c>
      <c r="G148" s="48" t="s">
        <v>113</v>
      </c>
      <c r="H148" s="48" t="s">
        <v>113</v>
      </c>
      <c r="I148" s="48">
        <v>0.74872116914067322</v>
      </c>
      <c r="J148" s="48">
        <v>1.3801689566815414</v>
      </c>
      <c r="K148" s="48">
        <v>1.8351301406188174</v>
      </c>
      <c r="L148" s="48" t="s">
        <v>72</v>
      </c>
      <c r="M148" s="48" t="s">
        <v>113</v>
      </c>
      <c r="N148" s="48">
        <v>4.5515708784073414</v>
      </c>
      <c r="O148" s="48">
        <v>2.118553171045625E-2</v>
      </c>
      <c r="P148" s="48" t="s">
        <v>113</v>
      </c>
      <c r="Q148" s="48" t="s">
        <v>72</v>
      </c>
      <c r="R148" s="48" t="s">
        <v>72</v>
      </c>
      <c r="S148" s="48" t="s">
        <v>72</v>
      </c>
      <c r="T148" s="48" t="s">
        <v>72</v>
      </c>
      <c r="U148" s="48" t="s">
        <v>72</v>
      </c>
      <c r="V148" s="48" t="s">
        <v>72</v>
      </c>
      <c r="W148" s="48" t="s">
        <v>113</v>
      </c>
      <c r="X148" s="48">
        <v>1.9750395878933621E-3</v>
      </c>
      <c r="Y148" s="48">
        <v>1.9750395878933621E-3</v>
      </c>
      <c r="Z148" s="48">
        <v>1.9750395878933621E-3</v>
      </c>
      <c r="AA148" s="48">
        <v>1.9750395878933621E-3</v>
      </c>
      <c r="AB148" s="48">
        <v>7.9001583515734483E-3</v>
      </c>
      <c r="AC148" s="48" t="s">
        <v>113</v>
      </c>
      <c r="AD148" s="48" t="s">
        <v>113</v>
      </c>
      <c r="AE148" s="49"/>
      <c r="AF148" s="88"/>
      <c r="AG148" s="88"/>
      <c r="AH148" s="88"/>
      <c r="AI148" s="88"/>
      <c r="AJ148" s="88"/>
      <c r="AK148" s="88"/>
      <c r="AL148" s="85" t="s">
        <v>117</v>
      </c>
    </row>
    <row r="149" spans="1:38" s="27" customFormat="1" ht="26.25" hidden="1" customHeight="1" x14ac:dyDescent="0.2">
      <c r="A149" s="84"/>
      <c r="B149" s="85" t="s">
        <v>403</v>
      </c>
      <c r="C149" s="86" t="s">
        <v>404</v>
      </c>
      <c r="D149" s="87" t="s">
        <v>392</v>
      </c>
      <c r="E149" s="48" t="s">
        <v>113</v>
      </c>
      <c r="F149" s="48" t="s">
        <v>113</v>
      </c>
      <c r="G149" s="48" t="s">
        <v>113</v>
      </c>
      <c r="H149" s="48" t="s">
        <v>113</v>
      </c>
      <c r="I149" s="48">
        <v>0.41540064799773502</v>
      </c>
      <c r="J149" s="48">
        <v>0.76926045925506459</v>
      </c>
      <c r="K149" s="48">
        <v>1.5385209185101323</v>
      </c>
      <c r="L149" s="48" t="s">
        <v>72</v>
      </c>
      <c r="M149" s="48" t="s">
        <v>113</v>
      </c>
      <c r="N149" s="48" t="s">
        <v>113</v>
      </c>
      <c r="O149" s="48" t="s">
        <v>113</v>
      </c>
      <c r="P149" s="48" t="s">
        <v>113</v>
      </c>
      <c r="Q149" s="48" t="s">
        <v>72</v>
      </c>
      <c r="R149" s="48" t="s">
        <v>72</v>
      </c>
      <c r="S149" s="48" t="s">
        <v>72</v>
      </c>
      <c r="T149" s="48" t="s">
        <v>72</v>
      </c>
      <c r="U149" s="48" t="s">
        <v>72</v>
      </c>
      <c r="V149" s="48" t="s">
        <v>72</v>
      </c>
      <c r="W149" s="48" t="s">
        <v>113</v>
      </c>
      <c r="X149" s="48" t="s">
        <v>113</v>
      </c>
      <c r="Y149" s="48" t="s">
        <v>113</v>
      </c>
      <c r="Z149" s="48" t="s">
        <v>113</v>
      </c>
      <c r="AA149" s="48" t="s">
        <v>113</v>
      </c>
      <c r="AB149" s="48" t="s">
        <v>113</v>
      </c>
      <c r="AC149" s="48" t="s">
        <v>113</v>
      </c>
      <c r="AD149" s="48" t="s">
        <v>113</v>
      </c>
      <c r="AE149" s="49"/>
      <c r="AF149" s="88"/>
      <c r="AG149" s="88"/>
      <c r="AH149" s="88"/>
      <c r="AI149" s="88"/>
      <c r="AJ149" s="88"/>
      <c r="AK149" s="88"/>
      <c r="AL149" s="85" t="s">
        <v>117</v>
      </c>
    </row>
    <row r="150" spans="1:38" s="12" customFormat="1" ht="15" hidden="1" customHeight="1" x14ac:dyDescent="0.25">
      <c r="A150" s="89"/>
      <c r="B150" s="90"/>
      <c r="C150" s="90"/>
      <c r="D150" s="77"/>
      <c r="E150" s="78"/>
      <c r="F150" s="78"/>
      <c r="G150" s="78"/>
      <c r="H150" s="78"/>
      <c r="I150" s="78"/>
      <c r="J150" s="79"/>
      <c r="K150" s="79"/>
      <c r="L150" s="79"/>
      <c r="M150" s="79"/>
      <c r="N150" s="79"/>
      <c r="O150" s="91"/>
      <c r="P150" s="91"/>
      <c r="Q150" s="91"/>
      <c r="R150" s="91"/>
      <c r="S150" s="91"/>
      <c r="T150" s="91"/>
      <c r="U150" s="91"/>
      <c r="V150" s="91"/>
      <c r="W150" s="91"/>
      <c r="X150" s="91"/>
      <c r="Y150" s="91"/>
      <c r="Z150" s="91"/>
      <c r="AA150" s="91"/>
      <c r="AB150" s="91"/>
      <c r="AC150" s="91"/>
      <c r="AD150" s="91"/>
      <c r="AE150" s="49"/>
      <c r="AF150" s="77"/>
      <c r="AG150" s="77"/>
      <c r="AH150" s="77"/>
      <c r="AI150" s="77"/>
      <c r="AJ150" s="77"/>
      <c r="AK150" s="77"/>
      <c r="AL150" s="92"/>
    </row>
    <row r="151" spans="1:38" s="12" customFormat="1" ht="26.25" hidden="1" customHeight="1" x14ac:dyDescent="0.2">
      <c r="A151" s="93"/>
      <c r="B151" s="94" t="s">
        <v>405</v>
      </c>
      <c r="C151" s="95" t="s">
        <v>406</v>
      </c>
      <c r="D151" s="93"/>
      <c r="E151" s="96"/>
      <c r="F151" s="96"/>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49"/>
      <c r="AF151" s="97"/>
      <c r="AG151" s="97"/>
      <c r="AH151" s="97"/>
      <c r="AI151" s="97"/>
      <c r="AJ151" s="97"/>
      <c r="AK151" s="97"/>
      <c r="AL151" s="94"/>
    </row>
    <row r="152" spans="1:38" s="12" customFormat="1" ht="37.5" hidden="1" customHeight="1" x14ac:dyDescent="0.2">
      <c r="A152" s="98"/>
      <c r="B152" s="99" t="s">
        <v>407</v>
      </c>
      <c r="C152" s="100" t="s">
        <v>408</v>
      </c>
      <c r="D152" s="98" t="s">
        <v>409</v>
      </c>
      <c r="E152" s="101">
        <f>E141</f>
        <v>145.7748554699661</v>
      </c>
      <c r="F152" s="101">
        <f t="shared" ref="F152:AD152" si="1">F141</f>
        <v>108.34052597878039</v>
      </c>
      <c r="G152" s="101">
        <f t="shared" si="1"/>
        <v>11.170508256936477</v>
      </c>
      <c r="H152" s="101">
        <f t="shared" si="1"/>
        <v>65.89736322424298</v>
      </c>
      <c r="I152" s="101">
        <f t="shared" si="1"/>
        <v>14.009773681213197</v>
      </c>
      <c r="J152" s="101">
        <f t="shared" si="1"/>
        <v>27.788054101671381</v>
      </c>
      <c r="K152" s="101">
        <f t="shared" si="1"/>
        <v>45.772538932913641</v>
      </c>
      <c r="L152" s="101" t="str">
        <f t="shared" si="1"/>
        <v>NR</v>
      </c>
      <c r="M152" s="101">
        <f t="shared" si="1"/>
        <v>499.26576990140097</v>
      </c>
      <c r="N152" s="101">
        <f t="shared" si="1"/>
        <v>13.170535065536253</v>
      </c>
      <c r="O152" s="101">
        <f t="shared" si="1"/>
        <v>0.87047786110851311</v>
      </c>
      <c r="P152" s="101">
        <f t="shared" si="1"/>
        <v>1.0510065185676087</v>
      </c>
      <c r="Q152" s="101" t="str">
        <f t="shared" si="1"/>
        <v>NR</v>
      </c>
      <c r="R152" s="101" t="str">
        <f t="shared" si="1"/>
        <v>NR</v>
      </c>
      <c r="S152" s="101" t="str">
        <f t="shared" si="1"/>
        <v>NR</v>
      </c>
      <c r="T152" s="101" t="str">
        <f t="shared" si="1"/>
        <v>NR</v>
      </c>
      <c r="U152" s="101" t="str">
        <f t="shared" si="1"/>
        <v>NR</v>
      </c>
      <c r="V152" s="101" t="str">
        <f t="shared" si="1"/>
        <v>NR</v>
      </c>
      <c r="W152" s="101">
        <f t="shared" si="1"/>
        <v>34.385508803312923</v>
      </c>
      <c r="X152" s="101">
        <f t="shared" si="1"/>
        <v>2.0456360304367891</v>
      </c>
      <c r="Y152" s="101">
        <f t="shared" si="1"/>
        <v>2.3144526117186652</v>
      </c>
      <c r="Z152" s="101">
        <f t="shared" si="1"/>
        <v>0.95139609281685478</v>
      </c>
      <c r="AA152" s="101">
        <f t="shared" si="1"/>
        <v>1.1821066777820197</v>
      </c>
      <c r="AB152" s="101">
        <f t="shared" si="1"/>
        <v>6.4942324127543296</v>
      </c>
      <c r="AC152" s="101">
        <f t="shared" si="1"/>
        <v>17.088491261522048</v>
      </c>
      <c r="AD152" s="101">
        <f t="shared" si="1"/>
        <v>3.5214043924089671</v>
      </c>
      <c r="AE152" s="49"/>
      <c r="AF152" s="102"/>
      <c r="AG152" s="102"/>
      <c r="AH152" s="102"/>
      <c r="AI152" s="102"/>
      <c r="AJ152" s="102"/>
      <c r="AK152" s="102"/>
      <c r="AL152" s="103"/>
    </row>
    <row r="153" spans="1:38" s="12" customFormat="1" ht="26.25" hidden="1" customHeight="1" x14ac:dyDescent="0.2">
      <c r="A153" s="93"/>
      <c r="B153" s="94" t="s">
        <v>410</v>
      </c>
      <c r="C153" s="95" t="s">
        <v>411</v>
      </c>
      <c r="D153" s="93" t="s">
        <v>412</v>
      </c>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49"/>
      <c r="AF153" s="97"/>
      <c r="AG153" s="97"/>
      <c r="AH153" s="97"/>
      <c r="AI153" s="97"/>
      <c r="AJ153" s="97"/>
      <c r="AK153" s="97"/>
      <c r="AL153" s="94"/>
    </row>
    <row r="154" spans="1:38" s="12" customFormat="1" ht="37.5" hidden="1" customHeight="1" x14ac:dyDescent="0.2">
      <c r="A154" s="98"/>
      <c r="B154" s="99" t="s">
        <v>413</v>
      </c>
      <c r="C154" s="100" t="s">
        <v>414</v>
      </c>
      <c r="D154" s="98" t="s">
        <v>415</v>
      </c>
      <c r="E154" s="101" t="str">
        <f>IF(OR($B$6=2005,$B$6&gt;=2020),E141-SUM(E99:E122),"")</f>
        <v/>
      </c>
      <c r="F154" s="101" t="str">
        <f>IF(OR($B$6=2005,$B$6&gt;=2020),F141-SUM(F99:F122),"")</f>
        <v/>
      </c>
      <c r="G154" s="101" t="str">
        <f>IF(OR($B$6=2005,$B$6&gt;=2020),G141,"")</f>
        <v/>
      </c>
      <c r="H154" s="101" t="str">
        <f t="shared" ref="H154:P154" si="2">IF(OR($B$6=2005,$B$6&gt;=2020),H141,"")</f>
        <v/>
      </c>
      <c r="I154" s="101" t="str">
        <f t="shared" si="2"/>
        <v/>
      </c>
      <c r="J154" s="101" t="str">
        <f t="shared" si="2"/>
        <v/>
      </c>
      <c r="K154" s="101" t="str">
        <f t="shared" si="2"/>
        <v/>
      </c>
      <c r="L154" s="101"/>
      <c r="M154" s="101" t="str">
        <f t="shared" si="2"/>
        <v/>
      </c>
      <c r="N154" s="101" t="str">
        <f t="shared" si="2"/>
        <v/>
      </c>
      <c r="O154" s="101" t="str">
        <f t="shared" si="2"/>
        <v/>
      </c>
      <c r="P154" s="101" t="str">
        <f t="shared" si="2"/>
        <v/>
      </c>
      <c r="Q154" s="101"/>
      <c r="R154" s="101"/>
      <c r="S154" s="101"/>
      <c r="T154" s="101"/>
      <c r="U154" s="101"/>
      <c r="V154" s="101"/>
      <c r="W154" s="101" t="str">
        <f t="shared" ref="W154:AD154" si="3">IF(OR($B$6=2005,$B$6&gt;=2020),W141,"")</f>
        <v/>
      </c>
      <c r="X154" s="101" t="str">
        <f t="shared" si="3"/>
        <v/>
      </c>
      <c r="Y154" s="101" t="str">
        <f t="shared" si="3"/>
        <v/>
      </c>
      <c r="Z154" s="101" t="str">
        <f t="shared" si="3"/>
        <v/>
      </c>
      <c r="AA154" s="101" t="str">
        <f t="shared" si="3"/>
        <v/>
      </c>
      <c r="AB154" s="101" t="str">
        <f t="shared" si="3"/>
        <v/>
      </c>
      <c r="AC154" s="101" t="str">
        <f t="shared" si="3"/>
        <v/>
      </c>
      <c r="AD154" s="101" t="str">
        <f t="shared" si="3"/>
        <v/>
      </c>
      <c r="AE154" s="49"/>
      <c r="AF154" s="102"/>
      <c r="AG154" s="102"/>
      <c r="AH154" s="102"/>
      <c r="AI154" s="102"/>
      <c r="AJ154" s="102"/>
      <c r="AK154" s="102"/>
      <c r="AL154" s="103"/>
    </row>
    <row r="155" spans="1:38" s="12" customFormat="1" ht="15" hidden="1" customHeight="1" x14ac:dyDescent="0.25">
      <c r="A155" s="89"/>
      <c r="B155" s="90"/>
      <c r="C155" s="90"/>
      <c r="D155" s="77"/>
      <c r="E155" s="78"/>
      <c r="F155" s="78"/>
      <c r="G155" s="78"/>
      <c r="H155" s="78"/>
      <c r="I155" s="78"/>
      <c r="J155" s="79"/>
      <c r="K155" s="79"/>
      <c r="L155" s="79"/>
      <c r="M155" s="79"/>
      <c r="N155" s="79"/>
      <c r="O155" s="91"/>
      <c r="P155" s="91"/>
      <c r="Q155" s="91"/>
      <c r="R155" s="91"/>
      <c r="S155" s="91"/>
      <c r="T155" s="91"/>
      <c r="U155" s="91"/>
      <c r="V155" s="91"/>
      <c r="W155" s="91"/>
      <c r="X155" s="91"/>
      <c r="Y155" s="91"/>
      <c r="Z155" s="91"/>
      <c r="AA155" s="91"/>
      <c r="AB155" s="91"/>
      <c r="AC155" s="91"/>
      <c r="AD155" s="91"/>
      <c r="AE155" s="49"/>
      <c r="AF155" s="77"/>
      <c r="AG155" s="77"/>
      <c r="AH155" s="77"/>
      <c r="AI155" s="77"/>
      <c r="AJ155" s="77"/>
      <c r="AK155" s="77"/>
      <c r="AL155" s="92"/>
    </row>
    <row r="156" spans="1:38" s="27" customFormat="1" ht="26.25" customHeight="1" x14ac:dyDescent="0.2">
      <c r="A156" s="104" t="s">
        <v>416</v>
      </c>
      <c r="B156" s="105"/>
      <c r="C156" s="105"/>
      <c r="D156" s="105"/>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7"/>
      <c r="AE156" s="108"/>
      <c r="AF156" s="109"/>
      <c r="AG156" s="105"/>
      <c r="AH156" s="105"/>
      <c r="AI156" s="105"/>
      <c r="AJ156" s="105"/>
      <c r="AK156" s="105"/>
      <c r="AL156" s="110"/>
    </row>
    <row r="157" spans="1:38" s="27" customFormat="1" ht="26.25" customHeight="1" x14ac:dyDescent="0.2">
      <c r="A157" s="111" t="s">
        <v>417</v>
      </c>
      <c r="B157" s="111" t="s">
        <v>418</v>
      </c>
      <c r="C157" s="112" t="s">
        <v>419</v>
      </c>
      <c r="D157" s="113"/>
      <c r="E157" s="114">
        <v>13.371864413856603</v>
      </c>
      <c r="F157" s="114">
        <v>0.2352660660018393</v>
      </c>
      <c r="G157" s="114">
        <v>0.67344128930906877</v>
      </c>
      <c r="H157" s="114">
        <v>5.4692980064581526E-3</v>
      </c>
      <c r="I157" s="114">
        <v>0.86951081686550624</v>
      </c>
      <c r="J157" s="114">
        <v>0.86951081686550624</v>
      </c>
      <c r="K157" s="114">
        <v>0.86951081686550624</v>
      </c>
      <c r="L157" s="114" t="s">
        <v>72</v>
      </c>
      <c r="M157" s="114">
        <v>1.8064543279433003</v>
      </c>
      <c r="N157" s="114">
        <v>6.9560865349240495E-4</v>
      </c>
      <c r="O157" s="114">
        <v>6.9560865349240495E-4</v>
      </c>
      <c r="P157" s="114">
        <v>2.4346302872234178E-4</v>
      </c>
      <c r="Q157" s="114" t="s">
        <v>72</v>
      </c>
      <c r="R157" s="114" t="s">
        <v>72</v>
      </c>
      <c r="S157" s="114" t="s">
        <v>72</v>
      </c>
      <c r="T157" s="114" t="s">
        <v>72</v>
      </c>
      <c r="U157" s="114" t="s">
        <v>72</v>
      </c>
      <c r="V157" s="114" t="s">
        <v>72</v>
      </c>
      <c r="W157" s="114" t="s">
        <v>99</v>
      </c>
      <c r="X157" s="114" t="s">
        <v>99</v>
      </c>
      <c r="Y157" s="114" t="s">
        <v>99</v>
      </c>
      <c r="Z157" s="114" t="s">
        <v>99</v>
      </c>
      <c r="AA157" s="114" t="s">
        <v>99</v>
      </c>
      <c r="AB157" s="114" t="s">
        <v>99</v>
      </c>
      <c r="AC157" s="114" t="s">
        <v>99</v>
      </c>
      <c r="AD157" s="114" t="s">
        <v>99</v>
      </c>
      <c r="AE157" s="108"/>
      <c r="AF157" s="115">
        <v>34780.43267462025</v>
      </c>
      <c r="AG157" s="115"/>
      <c r="AH157" s="115"/>
      <c r="AI157" s="115"/>
      <c r="AJ157" s="115"/>
      <c r="AK157" s="115"/>
      <c r="AL157" s="111" t="s">
        <v>68</v>
      </c>
    </row>
    <row r="158" spans="1:38" s="27" customFormat="1" ht="26.25" customHeight="1" x14ac:dyDescent="0.2">
      <c r="A158" s="111" t="s">
        <v>417</v>
      </c>
      <c r="B158" s="111" t="s">
        <v>420</v>
      </c>
      <c r="C158" s="112" t="s">
        <v>421</v>
      </c>
      <c r="D158" s="113"/>
      <c r="E158" s="114">
        <v>9.5282924465192195E-2</v>
      </c>
      <c r="F158" s="114">
        <v>4.7734537613177081E-3</v>
      </c>
      <c r="G158" s="114">
        <v>6.0903400372557832E-3</v>
      </c>
      <c r="H158" s="114">
        <v>4.9462221364443013E-5</v>
      </c>
      <c r="I158" s="114">
        <v>7.8635204100774032E-3</v>
      </c>
      <c r="J158" s="114">
        <v>7.8635204100774032E-3</v>
      </c>
      <c r="K158" s="114">
        <v>7.8635204100774032E-3</v>
      </c>
      <c r="L158" s="114" t="s">
        <v>72</v>
      </c>
      <c r="M158" s="114">
        <v>7.9142877209747067E-2</v>
      </c>
      <c r="N158" s="114">
        <v>6.2908163280619223E-6</v>
      </c>
      <c r="O158" s="114">
        <v>6.2908163280619223E-6</v>
      </c>
      <c r="P158" s="114">
        <v>2.2017857148216731E-6</v>
      </c>
      <c r="Q158" s="114" t="s">
        <v>72</v>
      </c>
      <c r="R158" s="114" t="s">
        <v>72</v>
      </c>
      <c r="S158" s="114" t="s">
        <v>72</v>
      </c>
      <c r="T158" s="114" t="s">
        <v>72</v>
      </c>
      <c r="U158" s="114" t="s">
        <v>72</v>
      </c>
      <c r="V158" s="114" t="s">
        <v>72</v>
      </c>
      <c r="W158" s="114" t="s">
        <v>99</v>
      </c>
      <c r="X158" s="114" t="s">
        <v>99</v>
      </c>
      <c r="Y158" s="114" t="s">
        <v>99</v>
      </c>
      <c r="Z158" s="114" t="s">
        <v>99</v>
      </c>
      <c r="AA158" s="114" t="s">
        <v>99</v>
      </c>
      <c r="AB158" s="114" t="s">
        <v>99</v>
      </c>
      <c r="AC158" s="114" t="s">
        <v>99</v>
      </c>
      <c r="AD158" s="114" t="s">
        <v>99</v>
      </c>
      <c r="AE158" s="108"/>
      <c r="AF158" s="115">
        <v>314.54081640309613</v>
      </c>
      <c r="AG158" s="115"/>
      <c r="AH158" s="115"/>
      <c r="AI158" s="115"/>
      <c r="AJ158" s="115"/>
      <c r="AK158" s="115"/>
      <c r="AL158" s="111" t="s">
        <v>68</v>
      </c>
    </row>
    <row r="159" spans="1:38" s="27" customFormat="1" ht="26.25" customHeight="1" x14ac:dyDescent="0.2">
      <c r="A159" s="111" t="s">
        <v>422</v>
      </c>
      <c r="B159" s="111" t="s">
        <v>423</v>
      </c>
      <c r="C159" s="112" t="s">
        <v>424</v>
      </c>
      <c r="D159" s="113"/>
      <c r="E159" s="114" t="s">
        <v>146</v>
      </c>
      <c r="F159" s="114" t="s">
        <v>146</v>
      </c>
      <c r="G159" s="114" t="s">
        <v>146</v>
      </c>
      <c r="H159" s="114" t="s">
        <v>146</v>
      </c>
      <c r="I159" s="114" t="s">
        <v>146</v>
      </c>
      <c r="J159" s="114" t="s">
        <v>146</v>
      </c>
      <c r="K159" s="114" t="s">
        <v>146</v>
      </c>
      <c r="L159" s="114" t="s">
        <v>72</v>
      </c>
      <c r="M159" s="114" t="s">
        <v>146</v>
      </c>
      <c r="N159" s="114" t="s">
        <v>146</v>
      </c>
      <c r="O159" s="114" t="s">
        <v>146</v>
      </c>
      <c r="P159" s="114" t="s">
        <v>146</v>
      </c>
      <c r="Q159" s="114" t="s">
        <v>72</v>
      </c>
      <c r="R159" s="114" t="s">
        <v>72</v>
      </c>
      <c r="S159" s="114" t="s">
        <v>72</v>
      </c>
      <c r="T159" s="114" t="s">
        <v>72</v>
      </c>
      <c r="U159" s="114" t="s">
        <v>72</v>
      </c>
      <c r="V159" s="114" t="s">
        <v>72</v>
      </c>
      <c r="W159" s="114" t="s">
        <v>146</v>
      </c>
      <c r="X159" s="114" t="s">
        <v>146</v>
      </c>
      <c r="Y159" s="114" t="s">
        <v>146</v>
      </c>
      <c r="Z159" s="114" t="s">
        <v>146</v>
      </c>
      <c r="AA159" s="114" t="s">
        <v>146</v>
      </c>
      <c r="AB159" s="114" t="s">
        <v>146</v>
      </c>
      <c r="AC159" s="114" t="s">
        <v>146</v>
      </c>
      <c r="AD159" s="114" t="s">
        <v>146</v>
      </c>
      <c r="AE159" s="108"/>
      <c r="AF159" s="115"/>
      <c r="AG159" s="115"/>
      <c r="AH159" s="115"/>
      <c r="AI159" s="115"/>
      <c r="AJ159" s="115"/>
      <c r="AK159" s="115"/>
      <c r="AL159" s="111" t="s">
        <v>68</v>
      </c>
    </row>
    <row r="160" spans="1:38" s="27" customFormat="1" ht="26.25" customHeight="1" x14ac:dyDescent="0.2">
      <c r="A160" s="111" t="s">
        <v>425</v>
      </c>
      <c r="B160" s="111" t="s">
        <v>426</v>
      </c>
      <c r="C160" s="112" t="s">
        <v>427</v>
      </c>
      <c r="D160" s="113"/>
      <c r="E160" s="114" t="s">
        <v>146</v>
      </c>
      <c r="F160" s="114" t="s">
        <v>146</v>
      </c>
      <c r="G160" s="114" t="s">
        <v>146</v>
      </c>
      <c r="H160" s="114" t="s">
        <v>146</v>
      </c>
      <c r="I160" s="114" t="s">
        <v>146</v>
      </c>
      <c r="J160" s="114" t="s">
        <v>146</v>
      </c>
      <c r="K160" s="114" t="s">
        <v>146</v>
      </c>
      <c r="L160" s="114" t="s">
        <v>72</v>
      </c>
      <c r="M160" s="114" t="s">
        <v>146</v>
      </c>
      <c r="N160" s="114" t="s">
        <v>146</v>
      </c>
      <c r="O160" s="114" t="s">
        <v>146</v>
      </c>
      <c r="P160" s="114" t="s">
        <v>146</v>
      </c>
      <c r="Q160" s="114" t="s">
        <v>72</v>
      </c>
      <c r="R160" s="114" t="s">
        <v>72</v>
      </c>
      <c r="S160" s="114" t="s">
        <v>72</v>
      </c>
      <c r="T160" s="114" t="s">
        <v>72</v>
      </c>
      <c r="U160" s="114" t="s">
        <v>72</v>
      </c>
      <c r="V160" s="114" t="s">
        <v>72</v>
      </c>
      <c r="W160" s="114" t="s">
        <v>146</v>
      </c>
      <c r="X160" s="114" t="s">
        <v>146</v>
      </c>
      <c r="Y160" s="114" t="s">
        <v>146</v>
      </c>
      <c r="Z160" s="114" t="s">
        <v>146</v>
      </c>
      <c r="AA160" s="114" t="s">
        <v>146</v>
      </c>
      <c r="AB160" s="114" t="s">
        <v>146</v>
      </c>
      <c r="AC160" s="114" t="s">
        <v>146</v>
      </c>
      <c r="AD160" s="114" t="s">
        <v>146</v>
      </c>
      <c r="AE160" s="108"/>
      <c r="AF160" s="115"/>
      <c r="AG160" s="115"/>
      <c r="AH160" s="115"/>
      <c r="AI160" s="115"/>
      <c r="AJ160" s="115"/>
      <c r="AK160" s="115"/>
      <c r="AL160" s="111" t="s">
        <v>68</v>
      </c>
    </row>
    <row r="161" spans="1:38" s="12" customFormat="1" ht="26.25" customHeight="1" x14ac:dyDescent="0.2">
      <c r="A161" s="116" t="s">
        <v>425</v>
      </c>
      <c r="B161" s="116" t="s">
        <v>428</v>
      </c>
      <c r="C161" s="117" t="s">
        <v>429</v>
      </c>
      <c r="D161" s="118"/>
      <c r="E161" s="119" t="s">
        <v>146</v>
      </c>
      <c r="F161" s="119" t="s">
        <v>146</v>
      </c>
      <c r="G161" s="119" t="s">
        <v>146</v>
      </c>
      <c r="H161" s="119" t="s">
        <v>146</v>
      </c>
      <c r="I161" s="119" t="s">
        <v>146</v>
      </c>
      <c r="J161" s="119" t="s">
        <v>146</v>
      </c>
      <c r="K161" s="119" t="s">
        <v>146</v>
      </c>
      <c r="L161" s="119" t="s">
        <v>72</v>
      </c>
      <c r="M161" s="119" t="s">
        <v>146</v>
      </c>
      <c r="N161" s="119" t="s">
        <v>146</v>
      </c>
      <c r="O161" s="119" t="s">
        <v>146</v>
      </c>
      <c r="P161" s="119" t="s">
        <v>146</v>
      </c>
      <c r="Q161" s="119" t="s">
        <v>72</v>
      </c>
      <c r="R161" s="119" t="s">
        <v>72</v>
      </c>
      <c r="S161" s="119" t="s">
        <v>72</v>
      </c>
      <c r="T161" s="119" t="s">
        <v>72</v>
      </c>
      <c r="U161" s="119" t="s">
        <v>72</v>
      </c>
      <c r="V161" s="119" t="s">
        <v>72</v>
      </c>
      <c r="W161" s="119" t="s">
        <v>146</v>
      </c>
      <c r="X161" s="119" t="s">
        <v>146</v>
      </c>
      <c r="Y161" s="119" t="s">
        <v>146</v>
      </c>
      <c r="Z161" s="119" t="s">
        <v>146</v>
      </c>
      <c r="AA161" s="119" t="s">
        <v>146</v>
      </c>
      <c r="AB161" s="119" t="s">
        <v>146</v>
      </c>
      <c r="AC161" s="119" t="s">
        <v>146</v>
      </c>
      <c r="AD161" s="119" t="s">
        <v>146</v>
      </c>
      <c r="AE161" s="108"/>
      <c r="AF161" s="120"/>
      <c r="AG161" s="120"/>
      <c r="AH161" s="120"/>
      <c r="AI161" s="120"/>
      <c r="AJ161" s="120"/>
      <c r="AK161" s="120"/>
      <c r="AL161" s="116" t="s">
        <v>160</v>
      </c>
    </row>
    <row r="162" spans="1:38" s="12" customFormat="1" ht="26.25" customHeight="1" x14ac:dyDescent="0.2">
      <c r="A162" s="121" t="s">
        <v>430</v>
      </c>
      <c r="B162" s="121" t="s">
        <v>431</v>
      </c>
      <c r="C162" s="122" t="s">
        <v>432</v>
      </c>
      <c r="D162" s="123"/>
      <c r="E162" s="124" t="s">
        <v>146</v>
      </c>
      <c r="F162" s="124" t="s">
        <v>146</v>
      </c>
      <c r="G162" s="124" t="s">
        <v>146</v>
      </c>
      <c r="H162" s="124" t="s">
        <v>146</v>
      </c>
      <c r="I162" s="124" t="s">
        <v>146</v>
      </c>
      <c r="J162" s="124" t="s">
        <v>146</v>
      </c>
      <c r="K162" s="124" t="s">
        <v>146</v>
      </c>
      <c r="L162" s="124" t="s">
        <v>72</v>
      </c>
      <c r="M162" s="124" t="s">
        <v>146</v>
      </c>
      <c r="N162" s="124" t="s">
        <v>146</v>
      </c>
      <c r="O162" s="124" t="s">
        <v>146</v>
      </c>
      <c r="P162" s="124" t="s">
        <v>146</v>
      </c>
      <c r="Q162" s="124" t="s">
        <v>72</v>
      </c>
      <c r="R162" s="124" t="s">
        <v>72</v>
      </c>
      <c r="S162" s="124" t="s">
        <v>72</v>
      </c>
      <c r="T162" s="124" t="s">
        <v>72</v>
      </c>
      <c r="U162" s="124" t="s">
        <v>72</v>
      </c>
      <c r="V162" s="124" t="s">
        <v>72</v>
      </c>
      <c r="W162" s="124" t="s">
        <v>146</v>
      </c>
      <c r="X162" s="124" t="s">
        <v>146</v>
      </c>
      <c r="Y162" s="124" t="s">
        <v>146</v>
      </c>
      <c r="Z162" s="124" t="s">
        <v>146</v>
      </c>
      <c r="AA162" s="124" t="s">
        <v>146</v>
      </c>
      <c r="AB162" s="124" t="s">
        <v>146</v>
      </c>
      <c r="AC162" s="124" t="s">
        <v>146</v>
      </c>
      <c r="AD162" s="124" t="s">
        <v>146</v>
      </c>
      <c r="AE162" s="108"/>
      <c r="AF162" s="125"/>
      <c r="AG162" s="125"/>
      <c r="AH162" s="125"/>
      <c r="AI162" s="125"/>
      <c r="AJ162" s="125"/>
      <c r="AK162" s="125"/>
      <c r="AL162" s="121" t="s">
        <v>160</v>
      </c>
    </row>
    <row r="163" spans="1:38" s="12" customFormat="1" ht="26.25" customHeight="1" x14ac:dyDescent="0.2">
      <c r="A163" s="121" t="s">
        <v>430</v>
      </c>
      <c r="B163" s="121" t="s">
        <v>433</v>
      </c>
      <c r="C163" s="122" t="s">
        <v>434</v>
      </c>
      <c r="D163" s="123"/>
      <c r="E163" s="124" t="s">
        <v>146</v>
      </c>
      <c r="F163" s="124" t="s">
        <v>146</v>
      </c>
      <c r="G163" s="124" t="s">
        <v>146</v>
      </c>
      <c r="H163" s="124" t="s">
        <v>146</v>
      </c>
      <c r="I163" s="124" t="s">
        <v>146</v>
      </c>
      <c r="J163" s="124" t="s">
        <v>146</v>
      </c>
      <c r="K163" s="124" t="s">
        <v>146</v>
      </c>
      <c r="L163" s="124" t="s">
        <v>72</v>
      </c>
      <c r="M163" s="124" t="s">
        <v>146</v>
      </c>
      <c r="N163" s="124" t="s">
        <v>146</v>
      </c>
      <c r="O163" s="124" t="s">
        <v>146</v>
      </c>
      <c r="P163" s="124" t="s">
        <v>146</v>
      </c>
      <c r="Q163" s="124" t="s">
        <v>72</v>
      </c>
      <c r="R163" s="124" t="s">
        <v>72</v>
      </c>
      <c r="S163" s="124" t="s">
        <v>72</v>
      </c>
      <c r="T163" s="124" t="s">
        <v>72</v>
      </c>
      <c r="U163" s="124" t="s">
        <v>72</v>
      </c>
      <c r="V163" s="124" t="s">
        <v>72</v>
      </c>
      <c r="W163" s="124" t="s">
        <v>146</v>
      </c>
      <c r="X163" s="124" t="s">
        <v>146</v>
      </c>
      <c r="Y163" s="124" t="s">
        <v>146</v>
      </c>
      <c r="Z163" s="124" t="s">
        <v>146</v>
      </c>
      <c r="AA163" s="124" t="s">
        <v>146</v>
      </c>
      <c r="AB163" s="124" t="s">
        <v>146</v>
      </c>
      <c r="AC163" s="124" t="s">
        <v>146</v>
      </c>
      <c r="AD163" s="124" t="s">
        <v>146</v>
      </c>
      <c r="AE163" s="108"/>
      <c r="AF163" s="125"/>
      <c r="AG163" s="125"/>
      <c r="AH163" s="125"/>
      <c r="AI163" s="125"/>
      <c r="AJ163" s="125"/>
      <c r="AK163" s="125"/>
      <c r="AL163" s="121" t="s">
        <v>435</v>
      </c>
    </row>
    <row r="164" spans="1:38" s="12" customFormat="1" ht="26.25" customHeight="1" x14ac:dyDescent="0.2">
      <c r="A164" s="121" t="s">
        <v>430</v>
      </c>
      <c r="B164" s="121" t="s">
        <v>436</v>
      </c>
      <c r="C164" s="122" t="s">
        <v>437</v>
      </c>
      <c r="D164" s="123"/>
      <c r="E164" s="124" t="s">
        <v>146</v>
      </c>
      <c r="F164" s="124" t="s">
        <v>146</v>
      </c>
      <c r="G164" s="124" t="s">
        <v>146</v>
      </c>
      <c r="H164" s="124" t="s">
        <v>146</v>
      </c>
      <c r="I164" s="124" t="s">
        <v>146</v>
      </c>
      <c r="J164" s="124" t="s">
        <v>146</v>
      </c>
      <c r="K164" s="124" t="s">
        <v>146</v>
      </c>
      <c r="L164" s="124" t="s">
        <v>72</v>
      </c>
      <c r="M164" s="124" t="s">
        <v>146</v>
      </c>
      <c r="N164" s="124" t="s">
        <v>146</v>
      </c>
      <c r="O164" s="124" t="s">
        <v>146</v>
      </c>
      <c r="P164" s="124" t="s">
        <v>146</v>
      </c>
      <c r="Q164" s="124" t="s">
        <v>72</v>
      </c>
      <c r="R164" s="124" t="s">
        <v>72</v>
      </c>
      <c r="S164" s="124" t="s">
        <v>72</v>
      </c>
      <c r="T164" s="124" t="s">
        <v>72</v>
      </c>
      <c r="U164" s="124" t="s">
        <v>72</v>
      </c>
      <c r="V164" s="124" t="s">
        <v>72</v>
      </c>
      <c r="W164" s="124" t="s">
        <v>146</v>
      </c>
      <c r="X164" s="124" t="s">
        <v>146</v>
      </c>
      <c r="Y164" s="124" t="s">
        <v>146</v>
      </c>
      <c r="Z164" s="124" t="s">
        <v>146</v>
      </c>
      <c r="AA164" s="124" t="s">
        <v>146</v>
      </c>
      <c r="AB164" s="124" t="s">
        <v>146</v>
      </c>
      <c r="AC164" s="124" t="s">
        <v>146</v>
      </c>
      <c r="AD164" s="124" t="s">
        <v>146</v>
      </c>
      <c r="AE164" s="108"/>
      <c r="AF164" s="125"/>
      <c r="AG164" s="125"/>
      <c r="AH164" s="125"/>
      <c r="AI164" s="125"/>
      <c r="AJ164" s="125"/>
      <c r="AK164" s="125"/>
      <c r="AL164" s="121" t="s">
        <v>160</v>
      </c>
    </row>
    <row r="165" spans="1:38" s="132" customFormat="1" ht="15" customHeight="1" x14ac:dyDescent="0.2">
      <c r="A165" s="39"/>
      <c r="B165" s="39"/>
      <c r="C165" s="126"/>
      <c r="D165" s="49"/>
      <c r="E165" s="127"/>
      <c r="F165" s="128"/>
      <c r="G165" s="128"/>
      <c r="H165" s="128"/>
      <c r="I165" s="128"/>
      <c r="J165" s="128"/>
      <c r="K165" s="128"/>
      <c r="L165" s="128"/>
      <c r="M165" s="128"/>
      <c r="N165" s="128"/>
      <c r="O165" s="128"/>
      <c r="P165" s="128"/>
      <c r="Q165" s="128"/>
      <c r="R165" s="128"/>
      <c r="S165" s="128"/>
      <c r="T165" s="128"/>
      <c r="U165" s="128"/>
      <c r="V165" s="128"/>
      <c r="W165" s="128"/>
      <c r="X165" s="128"/>
      <c r="Y165" s="128"/>
      <c r="Z165" s="128"/>
      <c r="AA165" s="128"/>
      <c r="AB165" s="128"/>
      <c r="AC165" s="128"/>
      <c r="AD165" s="128"/>
      <c r="AE165" s="129"/>
      <c r="AF165" s="130"/>
      <c r="AG165" s="130"/>
      <c r="AH165" s="130"/>
      <c r="AI165" s="130"/>
      <c r="AJ165" s="130"/>
      <c r="AK165" s="130"/>
      <c r="AL165" s="131"/>
    </row>
    <row r="166" spans="1:38" s="139" customFormat="1" ht="52.5" customHeight="1" x14ac:dyDescent="0.25">
      <c r="A166" s="144" t="s">
        <v>438</v>
      </c>
      <c r="B166" s="144"/>
      <c r="C166" s="144"/>
      <c r="D166" s="144"/>
      <c r="E166" s="144"/>
      <c r="F166" s="144"/>
      <c r="G166" s="144"/>
      <c r="H166" s="133"/>
      <c r="I166" s="134"/>
      <c r="J166" s="134"/>
      <c r="K166" s="134"/>
      <c r="L166" s="134"/>
      <c r="M166" s="134"/>
      <c r="N166" s="134"/>
      <c r="O166" s="134"/>
      <c r="P166" s="134"/>
      <c r="Q166" s="134"/>
      <c r="R166" s="134"/>
      <c r="S166" s="134"/>
      <c r="T166" s="134"/>
      <c r="U166" s="134"/>
      <c r="V166" s="135"/>
      <c r="W166" s="135"/>
      <c r="X166" s="135"/>
      <c r="Y166" s="135"/>
      <c r="Z166" s="135"/>
      <c r="AA166" s="135"/>
      <c r="AB166" s="135"/>
      <c r="AC166" s="136"/>
      <c r="AD166" s="137"/>
      <c r="AE166" s="138"/>
      <c r="AG166" s="140"/>
      <c r="AH166" s="140"/>
      <c r="AI166" s="140"/>
      <c r="AJ166" s="140"/>
      <c r="AK166" s="140"/>
      <c r="AL166" s="140"/>
    </row>
    <row r="167" spans="1:38" s="141" customFormat="1" ht="63.75" customHeight="1" x14ac:dyDescent="0.25">
      <c r="A167" s="144" t="s">
        <v>439</v>
      </c>
      <c r="B167" s="144"/>
      <c r="C167" s="144"/>
      <c r="D167" s="144"/>
      <c r="E167" s="144"/>
      <c r="F167" s="144"/>
      <c r="G167" s="144"/>
      <c r="H167" s="133"/>
      <c r="I167" s="134"/>
      <c r="J167"/>
      <c r="K167"/>
      <c r="L167"/>
      <c r="M167" s="134"/>
      <c r="N167" s="134"/>
      <c r="O167" s="134"/>
      <c r="P167" s="134"/>
      <c r="Q167" s="134"/>
      <c r="R167" s="134"/>
      <c r="S167" s="134"/>
      <c r="T167" s="134"/>
      <c r="U167" s="134"/>
      <c r="AE167" s="142"/>
    </row>
    <row r="168" spans="1:38" s="141" customFormat="1" ht="26.25" customHeight="1" x14ac:dyDescent="0.25">
      <c r="A168" s="144" t="s">
        <v>440</v>
      </c>
      <c r="B168" s="144"/>
      <c r="C168" s="144"/>
      <c r="D168" s="144"/>
      <c r="E168" s="144"/>
      <c r="F168" s="144"/>
      <c r="G168" s="144"/>
      <c r="H168" s="133"/>
      <c r="I168" s="134"/>
      <c r="J168"/>
      <c r="K168"/>
      <c r="L168"/>
      <c r="M168" s="134"/>
      <c r="N168" s="134"/>
      <c r="O168" s="134"/>
      <c r="P168" s="134"/>
      <c r="Q168" s="134"/>
      <c r="R168" s="134"/>
      <c r="S168" s="134"/>
      <c r="T168" s="134"/>
      <c r="U168" s="134"/>
      <c r="AE168" s="142"/>
    </row>
    <row r="169" spans="1:38" s="139" customFormat="1" ht="26.25" customHeight="1" x14ac:dyDescent="0.25">
      <c r="A169" s="144" t="s">
        <v>441</v>
      </c>
      <c r="B169" s="144"/>
      <c r="C169" s="144"/>
      <c r="D169" s="144"/>
      <c r="E169" s="144"/>
      <c r="F169" s="144"/>
      <c r="G169" s="144"/>
      <c r="H169" s="133"/>
      <c r="I169" s="134"/>
      <c r="J169"/>
      <c r="K169"/>
      <c r="L169"/>
      <c r="M169" s="134"/>
      <c r="N169" s="134"/>
      <c r="O169" s="134"/>
      <c r="P169" s="134"/>
      <c r="Q169" s="134"/>
      <c r="R169" s="134"/>
      <c r="S169" s="134"/>
      <c r="T169" s="134"/>
      <c r="U169" s="134"/>
      <c r="V169" s="135"/>
      <c r="W169" s="135"/>
      <c r="X169" s="135"/>
      <c r="Y169" s="135"/>
      <c r="Z169" s="135"/>
      <c r="AA169" s="135"/>
      <c r="AB169" s="135"/>
      <c r="AC169" s="136"/>
      <c r="AD169" s="137"/>
      <c r="AE169" s="138"/>
      <c r="AG169" s="140"/>
      <c r="AH169" s="140"/>
      <c r="AI169" s="140"/>
      <c r="AJ169" s="140"/>
      <c r="AK169" s="140"/>
      <c r="AL169" s="140"/>
    </row>
    <row r="170" spans="1:38" s="141" customFormat="1" ht="52.5" customHeight="1" x14ac:dyDescent="0.25">
      <c r="A170" s="144" t="s">
        <v>442</v>
      </c>
      <c r="B170" s="144"/>
      <c r="C170" s="144"/>
      <c r="D170" s="144"/>
      <c r="E170" s="144"/>
      <c r="F170" s="144"/>
      <c r="G170" s="144"/>
      <c r="H170" s="133"/>
      <c r="I170" s="134"/>
      <c r="J170"/>
      <c r="K170"/>
      <c r="L170"/>
      <c r="M170" s="134"/>
      <c r="N170" s="134"/>
      <c r="O170" s="134"/>
      <c r="P170" s="134"/>
      <c r="Q170" s="134"/>
      <c r="R170" s="134"/>
      <c r="S170" s="134"/>
      <c r="T170" s="134"/>
      <c r="U170" s="134"/>
      <c r="AE170" s="142"/>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14:AD140">
    <cfRule type="cellIs" dxfId="20" priority="7" operator="equal">
      <formula>0</formula>
    </cfRule>
  </conditionalFormatting>
  <conditionalFormatting sqref="E143:I149">
    <cfRule type="cellIs" dxfId="19" priority="6" operator="equal">
      <formula>0</formula>
    </cfRule>
  </conditionalFormatting>
  <conditionalFormatting sqref="E14:AD140">
    <cfRule type="cellIs" dxfId="18" priority="5" operator="equal">
      <formula>"NE"</formula>
    </cfRule>
  </conditionalFormatting>
  <conditionalFormatting sqref="E143:AD149">
    <cfRule type="cellIs" dxfId="17" priority="4" operator="equal">
      <formula>0</formula>
    </cfRule>
  </conditionalFormatting>
  <conditionalFormatting sqref="E143:AD149">
    <cfRule type="cellIs" dxfId="16" priority="3" operator="equal">
      <formula>"NE"</formula>
    </cfRule>
  </conditionalFormatting>
  <conditionalFormatting sqref="E157:AD164">
    <cfRule type="cellIs" dxfId="15" priority="1" operator="equal">
      <formula>"NE"</formula>
    </cfRule>
    <cfRule type="cellIs" dxfId="14" priority="2" operator="equal">
      <formula>0</formula>
    </cfRule>
  </conditionalFormatting>
  <pageMargins left="0.7" right="0.7" top="0.78740157499999996" bottom="0.78740157499999996" header="0.3" footer="0.3"/>
  <pageSetup paperSize="9" scale="1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70"/>
  <sheetViews>
    <sheetView zoomScale="80" zoomScaleNormal="80" workbookViewId="0">
      <pane xSplit="4" ySplit="13" topLeftCell="E14" activePane="bottomRight" state="frozen"/>
      <selection pane="topRight" activeCell="E1" sqref="E1"/>
      <selection pane="bottomLeft" activeCell="A14" sqref="A14"/>
      <selection pane="bottomRight" activeCell="A158" sqref="A158"/>
    </sheetView>
  </sheetViews>
  <sheetFormatPr baseColWidth="10" defaultColWidth="8.85546875" defaultRowHeight="12.75" x14ac:dyDescent="0.2"/>
  <cols>
    <col min="1" max="1" width="21" style="44" customWidth="1"/>
    <col min="2" max="2" width="15.5703125" style="44" customWidth="1"/>
    <col min="3" max="3" width="46.42578125" style="143" customWidth="1"/>
    <col min="4" max="4" width="7.140625" style="44" customWidth="1"/>
    <col min="5" max="24" width="8.5703125" style="44" customWidth="1"/>
    <col min="25" max="25" width="8.85546875" style="44" customWidth="1"/>
    <col min="26" max="30" width="8.5703125" style="44" customWidth="1"/>
    <col min="31" max="31" width="2.140625" style="44" customWidth="1"/>
    <col min="32" max="37" width="8.5703125" style="44" customWidth="1"/>
    <col min="38" max="38" width="25.5703125" style="44" customWidth="1"/>
    <col min="39" max="16384" width="8.85546875" style="44"/>
  </cols>
  <sheetData>
    <row r="1" spans="1:38" s="12" customFormat="1" ht="22.5" customHeight="1" x14ac:dyDescent="0.2">
      <c r="A1" s="8" t="s">
        <v>6</v>
      </c>
      <c r="B1" s="9"/>
      <c r="C1" s="10"/>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12" customFormat="1" x14ac:dyDescent="0.2">
      <c r="A2" s="13" t="s">
        <v>7</v>
      </c>
      <c r="B2" s="9"/>
      <c r="C2" s="10"/>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12" customFormat="1" ht="5.25" customHeight="1" x14ac:dyDescent="0.2">
      <c r="A3" s="11"/>
      <c r="B3" s="9"/>
      <c r="C3" s="10"/>
      <c r="D3" s="11"/>
      <c r="E3" s="11"/>
      <c r="F3" s="14"/>
      <c r="G3" s="11"/>
      <c r="H3" s="11"/>
      <c r="I3" s="11"/>
      <c r="J3" s="11"/>
      <c r="K3" s="11"/>
      <c r="L3" s="11"/>
      <c r="M3" s="11"/>
      <c r="N3" s="11"/>
      <c r="O3" s="11"/>
      <c r="P3" s="15"/>
      <c r="Q3" s="15"/>
      <c r="R3" s="16"/>
      <c r="S3" s="16"/>
      <c r="T3" s="16"/>
      <c r="U3" s="16"/>
      <c r="V3" s="16"/>
      <c r="W3" s="11"/>
      <c r="X3" s="11"/>
      <c r="Y3" s="11"/>
      <c r="Z3" s="11"/>
      <c r="AA3" s="11"/>
      <c r="AB3" s="11"/>
      <c r="AC3" s="11"/>
      <c r="AD3" s="11"/>
      <c r="AE3" s="11"/>
      <c r="AF3" s="11"/>
      <c r="AG3" s="11"/>
      <c r="AH3" s="11"/>
      <c r="AI3" s="11"/>
      <c r="AJ3" s="11"/>
      <c r="AK3" s="11"/>
      <c r="AL3" s="11"/>
    </row>
    <row r="4" spans="1:38" s="12" customFormat="1" x14ac:dyDescent="0.2">
      <c r="A4" s="17" t="s">
        <v>8</v>
      </c>
      <c r="B4" s="18" t="s">
        <v>9</v>
      </c>
      <c r="C4" s="19" t="s">
        <v>10</v>
      </c>
      <c r="D4" s="11"/>
      <c r="E4" s="11"/>
      <c r="F4" s="11"/>
      <c r="G4" s="11"/>
      <c r="H4" s="11"/>
      <c r="I4" s="11"/>
      <c r="J4" s="11"/>
      <c r="K4" s="11"/>
      <c r="L4" s="11"/>
      <c r="M4" s="11"/>
      <c r="N4" s="11"/>
      <c r="O4" s="11"/>
      <c r="P4" s="15"/>
      <c r="Q4" s="15"/>
      <c r="R4" s="16"/>
      <c r="S4" s="16"/>
      <c r="T4" s="16"/>
      <c r="U4" s="16"/>
      <c r="V4" s="16"/>
      <c r="W4" s="11"/>
      <c r="X4" s="11"/>
      <c r="Y4" s="11"/>
      <c r="Z4" s="11"/>
      <c r="AA4" s="11"/>
      <c r="AB4" s="11"/>
      <c r="AC4" s="11"/>
      <c r="AD4" s="11"/>
      <c r="AE4" s="11"/>
      <c r="AF4" s="11"/>
      <c r="AG4" s="11"/>
      <c r="AH4" s="11"/>
      <c r="AI4" s="11"/>
      <c r="AJ4" s="11"/>
      <c r="AK4" s="11"/>
      <c r="AL4" s="11"/>
    </row>
    <row r="5" spans="1:38" s="12" customFormat="1" x14ac:dyDescent="0.2">
      <c r="A5" s="17" t="s">
        <v>11</v>
      </c>
      <c r="B5" s="20" t="s">
        <v>12</v>
      </c>
      <c r="C5" s="19" t="s">
        <v>13</v>
      </c>
      <c r="D5" s="11"/>
      <c r="E5" s="11"/>
      <c r="F5" s="11"/>
      <c r="G5" s="11"/>
      <c r="H5" s="11"/>
      <c r="I5" s="11"/>
      <c r="J5" s="11"/>
      <c r="K5" s="11"/>
      <c r="L5" s="11"/>
      <c r="M5" s="11"/>
      <c r="N5" s="11"/>
      <c r="O5" s="11"/>
      <c r="P5" s="15"/>
      <c r="Q5" s="15"/>
      <c r="R5" s="16"/>
      <c r="S5" s="16"/>
      <c r="T5" s="16"/>
      <c r="U5" s="16"/>
      <c r="V5" s="16"/>
      <c r="W5" s="11"/>
      <c r="X5" s="11"/>
      <c r="Y5" s="11"/>
      <c r="Z5" s="11"/>
      <c r="AA5" s="11"/>
      <c r="AB5" s="11"/>
      <c r="AC5" s="11"/>
      <c r="AD5" s="11"/>
      <c r="AE5" s="11"/>
      <c r="AF5" s="11"/>
      <c r="AG5" s="11"/>
      <c r="AH5" s="11"/>
      <c r="AI5" s="11"/>
      <c r="AJ5" s="11"/>
      <c r="AK5" s="11"/>
      <c r="AL5" s="11"/>
    </row>
    <row r="6" spans="1:38" s="12" customFormat="1" x14ac:dyDescent="0.2">
      <c r="A6" s="17" t="s">
        <v>14</v>
      </c>
      <c r="B6" s="18">
        <v>2020</v>
      </c>
      <c r="C6" s="19" t="s">
        <v>15</v>
      </c>
      <c r="D6" s="11"/>
      <c r="E6" s="11"/>
      <c r="F6" s="11"/>
      <c r="G6" s="11"/>
      <c r="H6" s="11"/>
      <c r="I6" s="11"/>
      <c r="J6" s="11"/>
      <c r="K6" s="11"/>
      <c r="L6" s="11"/>
      <c r="M6" s="11"/>
      <c r="N6" s="11"/>
      <c r="O6" s="11"/>
      <c r="P6" s="11"/>
      <c r="Q6" s="11"/>
      <c r="R6" s="21"/>
      <c r="S6" s="21"/>
      <c r="T6" s="21"/>
      <c r="U6" s="21"/>
      <c r="V6" s="21"/>
      <c r="W6" s="11"/>
      <c r="X6" s="11"/>
      <c r="Y6" s="11"/>
      <c r="Z6" s="11"/>
      <c r="AA6" s="11"/>
      <c r="AB6" s="11"/>
      <c r="AC6" s="11"/>
      <c r="AD6" s="11"/>
      <c r="AE6" s="11"/>
      <c r="AF6" s="11"/>
      <c r="AG6" s="11"/>
      <c r="AH6" s="11"/>
      <c r="AI6" s="11"/>
      <c r="AJ6" s="11"/>
      <c r="AK6" s="11"/>
      <c r="AL6" s="11"/>
    </row>
    <row r="7" spans="1:38" s="12" customFormat="1" x14ac:dyDescent="0.2">
      <c r="A7" s="17" t="s">
        <v>16</v>
      </c>
      <c r="B7" s="18" t="s">
        <v>17</v>
      </c>
      <c r="C7" s="22" t="s">
        <v>18</v>
      </c>
      <c r="D7" s="15"/>
      <c r="E7" s="15"/>
      <c r="F7" s="15"/>
      <c r="G7" s="15"/>
      <c r="H7" s="15"/>
      <c r="I7" s="15"/>
      <c r="J7" s="15"/>
      <c r="K7" s="15"/>
      <c r="L7" s="15"/>
      <c r="M7" s="15"/>
      <c r="N7" s="15"/>
      <c r="O7" s="15"/>
      <c r="P7" s="15"/>
      <c r="Q7" s="15"/>
      <c r="R7" s="16"/>
      <c r="S7" s="16"/>
      <c r="T7" s="16"/>
      <c r="U7" s="16"/>
      <c r="V7" s="16"/>
      <c r="W7" s="11"/>
      <c r="X7" s="11"/>
      <c r="Y7" s="11"/>
      <c r="Z7" s="11"/>
      <c r="AA7" s="11"/>
      <c r="AB7" s="11"/>
      <c r="AC7" s="11"/>
      <c r="AD7" s="15"/>
      <c r="AE7" s="11"/>
      <c r="AF7" s="11"/>
      <c r="AG7" s="15"/>
      <c r="AH7" s="15"/>
      <c r="AI7" s="15"/>
      <c r="AJ7" s="15"/>
      <c r="AK7" s="15"/>
      <c r="AL7" s="15"/>
    </row>
    <row r="8" spans="1:38" s="27" customFormat="1" ht="6" customHeight="1" x14ac:dyDescent="0.2">
      <c r="A8" s="23"/>
      <c r="B8" s="24"/>
      <c r="C8" s="25"/>
      <c r="D8" s="26"/>
      <c r="E8" s="26"/>
      <c r="F8" s="26"/>
      <c r="G8" s="26"/>
      <c r="H8" s="26"/>
      <c r="I8" s="26"/>
      <c r="J8" s="26"/>
      <c r="K8" s="26"/>
      <c r="L8" s="26"/>
      <c r="M8" s="26"/>
      <c r="N8" s="26"/>
      <c r="O8" s="26"/>
      <c r="P8" s="26"/>
      <c r="Q8" s="26"/>
      <c r="R8" s="16"/>
      <c r="S8" s="16"/>
      <c r="T8" s="16"/>
      <c r="U8" s="16"/>
      <c r="V8" s="16"/>
      <c r="W8" s="11"/>
      <c r="X8" s="11"/>
      <c r="Y8" s="11"/>
      <c r="Z8" s="11"/>
      <c r="AA8" s="11"/>
      <c r="AB8" s="11"/>
      <c r="AC8" s="11"/>
      <c r="AD8" s="11"/>
      <c r="AE8" s="11"/>
      <c r="AF8" s="21"/>
      <c r="AG8" s="15"/>
      <c r="AH8" s="15"/>
      <c r="AI8" s="15"/>
      <c r="AJ8" s="15"/>
      <c r="AK8" s="15"/>
      <c r="AL8" s="15"/>
    </row>
    <row r="9" spans="1:38" s="27" customFormat="1" ht="6" customHeight="1" x14ac:dyDescent="0.2">
      <c r="A9" s="28"/>
      <c r="B9" s="24"/>
      <c r="C9" s="25"/>
      <c r="D9" s="26"/>
      <c r="E9" s="26"/>
      <c r="F9" s="26"/>
      <c r="G9" s="26"/>
      <c r="H9" s="26"/>
      <c r="I9" s="26"/>
      <c r="J9" s="26"/>
      <c r="K9" s="26"/>
      <c r="L9" s="26"/>
      <c r="M9" s="26"/>
      <c r="N9" s="26"/>
      <c r="O9" s="26"/>
      <c r="P9" s="26"/>
      <c r="Q9" s="26"/>
      <c r="R9" s="16"/>
      <c r="S9" s="16"/>
      <c r="T9" s="16"/>
      <c r="U9" s="16"/>
      <c r="V9" s="16"/>
      <c r="W9" s="11"/>
      <c r="X9" s="11"/>
      <c r="Y9" s="11"/>
      <c r="Z9" s="11"/>
      <c r="AA9" s="11"/>
      <c r="AB9" s="11"/>
      <c r="AC9" s="11"/>
      <c r="AD9" s="11"/>
      <c r="AE9" s="11"/>
      <c r="AF9" s="21"/>
      <c r="AG9" s="15"/>
      <c r="AH9" s="15"/>
      <c r="AI9" s="15"/>
      <c r="AJ9" s="15"/>
      <c r="AK9" s="15"/>
      <c r="AL9" s="15"/>
    </row>
    <row r="10" spans="1:38" s="30" customFormat="1" ht="24.75" customHeight="1" x14ac:dyDescent="0.2">
      <c r="A10" s="155" t="str">
        <f>B4&amp;": "&amp;B5&amp;": "&amp;B6</f>
        <v>AT: 07.02.2023: 2020</v>
      </c>
      <c r="B10" s="158" t="s">
        <v>19</v>
      </c>
      <c r="C10" s="159"/>
      <c r="D10" s="160"/>
      <c r="E10" s="145" t="s">
        <v>20</v>
      </c>
      <c r="F10" s="146"/>
      <c r="G10" s="146"/>
      <c r="H10" s="147"/>
      <c r="I10" s="145" t="s">
        <v>21</v>
      </c>
      <c r="J10" s="146"/>
      <c r="K10" s="146"/>
      <c r="L10" s="147"/>
      <c r="M10" s="167" t="s">
        <v>22</v>
      </c>
      <c r="N10" s="145" t="s">
        <v>23</v>
      </c>
      <c r="O10" s="146"/>
      <c r="P10" s="147"/>
      <c r="Q10" s="145" t="s">
        <v>24</v>
      </c>
      <c r="R10" s="146"/>
      <c r="S10" s="146"/>
      <c r="T10" s="146"/>
      <c r="U10" s="146"/>
      <c r="V10" s="147"/>
      <c r="W10" s="145" t="s">
        <v>25</v>
      </c>
      <c r="X10" s="146"/>
      <c r="Y10" s="146"/>
      <c r="Z10" s="146"/>
      <c r="AA10" s="146"/>
      <c r="AB10" s="146"/>
      <c r="AC10" s="146"/>
      <c r="AD10" s="147"/>
      <c r="AE10" s="29"/>
      <c r="AF10" s="151" t="s">
        <v>26</v>
      </c>
      <c r="AG10" s="151"/>
      <c r="AH10" s="151"/>
      <c r="AI10" s="151"/>
      <c r="AJ10" s="151"/>
      <c r="AK10" s="151"/>
      <c r="AL10" s="151"/>
    </row>
    <row r="11" spans="1:38" s="27" customFormat="1" ht="15" customHeight="1" x14ac:dyDescent="0.2">
      <c r="A11" s="156"/>
      <c r="B11" s="161"/>
      <c r="C11" s="162"/>
      <c r="D11" s="163"/>
      <c r="E11" s="148"/>
      <c r="F11" s="149"/>
      <c r="G11" s="149"/>
      <c r="H11" s="150"/>
      <c r="I11" s="148"/>
      <c r="J11" s="149"/>
      <c r="K11" s="149"/>
      <c r="L11" s="150"/>
      <c r="M11" s="168"/>
      <c r="N11" s="148"/>
      <c r="O11" s="149"/>
      <c r="P11" s="150"/>
      <c r="Q11" s="148"/>
      <c r="R11" s="149"/>
      <c r="S11" s="149"/>
      <c r="T11" s="149"/>
      <c r="U11" s="149"/>
      <c r="V11" s="150"/>
      <c r="W11" s="31"/>
      <c r="X11" s="152" t="s">
        <v>27</v>
      </c>
      <c r="Y11" s="153"/>
      <c r="Z11" s="153"/>
      <c r="AA11" s="153"/>
      <c r="AB11" s="154"/>
      <c r="AC11" s="32"/>
      <c r="AD11" s="33"/>
      <c r="AE11" s="34"/>
      <c r="AF11" s="151"/>
      <c r="AG11" s="151"/>
      <c r="AH11" s="151"/>
      <c r="AI11" s="151"/>
      <c r="AJ11" s="151"/>
      <c r="AK11" s="151"/>
      <c r="AL11" s="151"/>
    </row>
    <row r="12" spans="1:38" s="27" customFormat="1" ht="52.5" customHeight="1" x14ac:dyDescent="0.2">
      <c r="A12" s="157"/>
      <c r="B12" s="164"/>
      <c r="C12" s="165"/>
      <c r="D12" s="166"/>
      <c r="E12" s="35" t="s">
        <v>28</v>
      </c>
      <c r="F12" s="35" t="s">
        <v>29</v>
      </c>
      <c r="G12" s="35" t="s">
        <v>30</v>
      </c>
      <c r="H12" s="35" t="s">
        <v>31</v>
      </c>
      <c r="I12" s="35" t="s">
        <v>32</v>
      </c>
      <c r="J12" s="36" t="s">
        <v>33</v>
      </c>
      <c r="K12" s="36" t="s">
        <v>34</v>
      </c>
      <c r="L12" s="37" t="s">
        <v>35</v>
      </c>
      <c r="M12" s="38" t="s">
        <v>36</v>
      </c>
      <c r="N12" s="36" t="s">
        <v>37</v>
      </c>
      <c r="O12" s="36" t="s">
        <v>38</v>
      </c>
      <c r="P12" s="36" t="s">
        <v>39</v>
      </c>
      <c r="Q12" s="36" t="s">
        <v>40</v>
      </c>
      <c r="R12" s="36" t="s">
        <v>41</v>
      </c>
      <c r="S12" s="36" t="s">
        <v>42</v>
      </c>
      <c r="T12" s="36" t="s">
        <v>43</v>
      </c>
      <c r="U12" s="36" t="s">
        <v>44</v>
      </c>
      <c r="V12" s="36" t="s">
        <v>45</v>
      </c>
      <c r="W12" s="38" t="s">
        <v>46</v>
      </c>
      <c r="X12" s="35" t="s">
        <v>47</v>
      </c>
      <c r="Y12" s="35" t="s">
        <v>48</v>
      </c>
      <c r="Z12" s="35" t="s">
        <v>49</v>
      </c>
      <c r="AA12" s="35" t="s">
        <v>50</v>
      </c>
      <c r="AB12" s="35" t="s">
        <v>51</v>
      </c>
      <c r="AC12" s="36" t="s">
        <v>52</v>
      </c>
      <c r="AD12" s="36" t="s">
        <v>53</v>
      </c>
      <c r="AE12" s="39"/>
      <c r="AF12" s="38" t="s">
        <v>54</v>
      </c>
      <c r="AG12" s="38" t="s">
        <v>55</v>
      </c>
      <c r="AH12" s="38" t="s">
        <v>56</v>
      </c>
      <c r="AI12" s="38" t="s">
        <v>57</v>
      </c>
      <c r="AJ12" s="38" t="s">
        <v>58</v>
      </c>
      <c r="AK12" s="38" t="s">
        <v>59</v>
      </c>
      <c r="AL12" s="40" t="s">
        <v>60</v>
      </c>
    </row>
    <row r="13" spans="1:38" ht="37.5" customHeight="1" x14ac:dyDescent="0.2">
      <c r="A13" s="41" t="s">
        <v>61</v>
      </c>
      <c r="B13" s="41" t="s">
        <v>62</v>
      </c>
      <c r="C13" s="42" t="s">
        <v>63</v>
      </c>
      <c r="D13" s="41" t="s">
        <v>64</v>
      </c>
      <c r="E13" s="41" t="s">
        <v>1</v>
      </c>
      <c r="F13" s="41" t="s">
        <v>1</v>
      </c>
      <c r="G13" s="41" t="s">
        <v>1</v>
      </c>
      <c r="H13" s="41" t="s">
        <v>1</v>
      </c>
      <c r="I13" s="41" t="s">
        <v>1</v>
      </c>
      <c r="J13" s="41" t="s">
        <v>1</v>
      </c>
      <c r="K13" s="41" t="s">
        <v>1</v>
      </c>
      <c r="L13" s="41" t="s">
        <v>1</v>
      </c>
      <c r="M13" s="41" t="s">
        <v>1</v>
      </c>
      <c r="N13" s="41" t="s">
        <v>65</v>
      </c>
      <c r="O13" s="41" t="s">
        <v>65</v>
      </c>
      <c r="P13" s="41" t="s">
        <v>65</v>
      </c>
      <c r="Q13" s="41" t="s">
        <v>65</v>
      </c>
      <c r="R13" s="41" t="s">
        <v>65</v>
      </c>
      <c r="S13" s="41" t="s">
        <v>65</v>
      </c>
      <c r="T13" s="41" t="s">
        <v>65</v>
      </c>
      <c r="U13" s="41" t="s">
        <v>65</v>
      </c>
      <c r="V13" s="41" t="s">
        <v>65</v>
      </c>
      <c r="W13" s="41" t="s">
        <v>66</v>
      </c>
      <c r="X13" s="41" t="s">
        <v>65</v>
      </c>
      <c r="Y13" s="41" t="s">
        <v>65</v>
      </c>
      <c r="Z13" s="41" t="s">
        <v>65</v>
      </c>
      <c r="AA13" s="41" t="s">
        <v>65</v>
      </c>
      <c r="AB13" s="41" t="s">
        <v>65</v>
      </c>
      <c r="AC13" s="41" t="s">
        <v>67</v>
      </c>
      <c r="AD13" s="41" t="s">
        <v>67</v>
      </c>
      <c r="AE13" s="43"/>
      <c r="AF13" s="41" t="s">
        <v>68</v>
      </c>
      <c r="AG13" s="41" t="s">
        <v>68</v>
      </c>
      <c r="AH13" s="41" t="s">
        <v>68</v>
      </c>
      <c r="AI13" s="41" t="s">
        <v>68</v>
      </c>
      <c r="AJ13" s="41" t="s">
        <v>68</v>
      </c>
      <c r="AK13" s="41"/>
      <c r="AL13" s="41"/>
    </row>
    <row r="14" spans="1:38" s="27" customFormat="1" ht="26.25" hidden="1" customHeight="1" x14ac:dyDescent="0.2">
      <c r="A14" s="45" t="s">
        <v>69</v>
      </c>
      <c r="B14" s="45" t="s">
        <v>70</v>
      </c>
      <c r="C14" s="46" t="s">
        <v>71</v>
      </c>
      <c r="D14" s="47"/>
      <c r="E14" s="48">
        <v>8.1399661837525397</v>
      </c>
      <c r="F14" s="48">
        <v>0.30095440501173637</v>
      </c>
      <c r="G14" s="48">
        <v>0.69485420163983103</v>
      </c>
      <c r="H14" s="48">
        <v>0.33813695802505167</v>
      </c>
      <c r="I14" s="48">
        <v>0.8282410750148208</v>
      </c>
      <c r="J14" s="48">
        <v>0.99374453443540822</v>
      </c>
      <c r="K14" s="48">
        <v>1.1033870231164338</v>
      </c>
      <c r="L14" s="48" t="s">
        <v>72</v>
      </c>
      <c r="M14" s="48">
        <v>3.9982884078281518</v>
      </c>
      <c r="N14" s="48">
        <v>1.9920412569091104</v>
      </c>
      <c r="O14" s="48">
        <v>0.1502939707507594</v>
      </c>
      <c r="P14" s="48">
        <v>0.16282702045466266</v>
      </c>
      <c r="Q14" s="48" t="s">
        <v>72</v>
      </c>
      <c r="R14" s="48" t="s">
        <v>72</v>
      </c>
      <c r="S14" s="48" t="s">
        <v>72</v>
      </c>
      <c r="T14" s="48" t="s">
        <v>72</v>
      </c>
      <c r="U14" s="48" t="s">
        <v>72</v>
      </c>
      <c r="V14" s="48" t="s">
        <v>72</v>
      </c>
      <c r="W14" s="48">
        <v>1.4216855510007154</v>
      </c>
      <c r="X14" s="48">
        <v>2.2064163305993752E-2</v>
      </c>
      <c r="Y14" s="48">
        <v>9.3973830808712295E-4</v>
      </c>
      <c r="Z14" s="48">
        <v>3.7345845292390071E-4</v>
      </c>
      <c r="AA14" s="48">
        <v>8.4231429285368069E-4</v>
      </c>
      <c r="AB14" s="48">
        <v>2.4219674359858456E-2</v>
      </c>
      <c r="AC14" s="48">
        <v>0.50408697171459349</v>
      </c>
      <c r="AD14" s="48">
        <v>1.1016328778733297E-2</v>
      </c>
      <c r="AE14" s="49"/>
      <c r="AF14" s="50">
        <v>830.55504913008747</v>
      </c>
      <c r="AG14" s="50">
        <v>3857.9555157</v>
      </c>
      <c r="AH14" s="50">
        <v>76029.821807387372</v>
      </c>
      <c r="AI14" s="50">
        <v>57929.172451150829</v>
      </c>
      <c r="AJ14" s="50">
        <v>22628.837209827881</v>
      </c>
      <c r="AK14" s="50"/>
      <c r="AL14" s="51" t="s">
        <v>68</v>
      </c>
    </row>
    <row r="15" spans="1:38" s="27" customFormat="1" ht="26.25" hidden="1" customHeight="1" x14ac:dyDescent="0.2">
      <c r="A15" s="45" t="s">
        <v>73</v>
      </c>
      <c r="B15" s="45" t="s">
        <v>74</v>
      </c>
      <c r="C15" s="46" t="s">
        <v>75</v>
      </c>
      <c r="D15" s="47"/>
      <c r="E15" s="48">
        <v>1.0110000000000001</v>
      </c>
      <c r="F15" s="48" t="s">
        <v>76</v>
      </c>
      <c r="G15" s="48">
        <v>0.34800000000000003</v>
      </c>
      <c r="H15" s="48">
        <v>8.1814899293559645E-2</v>
      </c>
      <c r="I15" s="48">
        <v>4.0288842105263165E-2</v>
      </c>
      <c r="J15" s="48">
        <v>4.7843000000000011E-2</v>
      </c>
      <c r="K15" s="48">
        <v>5.0361052631578952E-2</v>
      </c>
      <c r="L15" s="48" t="s">
        <v>72</v>
      </c>
      <c r="M15" s="48">
        <v>0.245</v>
      </c>
      <c r="N15" s="48">
        <v>0.41471158162151922</v>
      </c>
      <c r="O15" s="48">
        <v>0.14182854928282124</v>
      </c>
      <c r="P15" s="48">
        <v>1.6179269848771747E-2</v>
      </c>
      <c r="Q15" s="48" t="s">
        <v>72</v>
      </c>
      <c r="R15" s="48" t="s">
        <v>72</v>
      </c>
      <c r="S15" s="48" t="s">
        <v>72</v>
      </c>
      <c r="T15" s="48" t="s">
        <v>72</v>
      </c>
      <c r="U15" s="48" t="s">
        <v>72</v>
      </c>
      <c r="V15" s="48" t="s">
        <v>72</v>
      </c>
      <c r="W15" s="48">
        <v>1.7084901713197279E-2</v>
      </c>
      <c r="X15" s="48">
        <v>1.1189636783598537E-4</v>
      </c>
      <c r="Y15" s="48">
        <v>9.8123929278517725E-4</v>
      </c>
      <c r="Z15" s="48">
        <v>8.9467331151426113E-4</v>
      </c>
      <c r="AA15" s="48">
        <v>1.3316764814415294E-3</v>
      </c>
      <c r="AB15" s="48">
        <v>3.3194854535769534E-3</v>
      </c>
      <c r="AC15" s="48">
        <v>2.7281647986852993E-3</v>
      </c>
      <c r="AD15" s="48">
        <v>1.5376411541877549E-6</v>
      </c>
      <c r="AE15" s="49"/>
      <c r="AF15" s="50">
        <v>29571.159664282914</v>
      </c>
      <c r="AG15" s="50">
        <v>0</v>
      </c>
      <c r="AH15" s="50">
        <v>8943.0881089968043</v>
      </c>
      <c r="AI15" s="50">
        <v>0</v>
      </c>
      <c r="AJ15" s="50">
        <v>0</v>
      </c>
      <c r="AK15" s="50"/>
      <c r="AL15" s="51" t="s">
        <v>68</v>
      </c>
    </row>
    <row r="16" spans="1:38" s="27" customFormat="1" ht="26.25" hidden="1" customHeight="1" x14ac:dyDescent="0.2">
      <c r="A16" s="45" t="s">
        <v>73</v>
      </c>
      <c r="B16" s="45" t="s">
        <v>77</v>
      </c>
      <c r="C16" s="46" t="s">
        <v>78</v>
      </c>
      <c r="D16" s="47"/>
      <c r="E16" s="48">
        <v>0.78012837819305569</v>
      </c>
      <c r="F16" s="48">
        <v>2.6004279273101854E-3</v>
      </c>
      <c r="G16" s="48">
        <v>1.5602567563861112E-3</v>
      </c>
      <c r="H16" s="48">
        <v>5.2008558546203709E-3</v>
      </c>
      <c r="I16" s="48">
        <v>9.3879847130482627E-2</v>
      </c>
      <c r="J16" s="48">
        <v>9.4269911319579153E-2</v>
      </c>
      <c r="K16" s="48">
        <v>9.4529954112310174E-2</v>
      </c>
      <c r="L16" s="48" t="s">
        <v>72</v>
      </c>
      <c r="M16" s="48">
        <v>5.2008558546203718E-2</v>
      </c>
      <c r="N16" s="48">
        <v>7.8012837819305568E-6</v>
      </c>
      <c r="O16" s="48">
        <v>1.3002139636550927E-6</v>
      </c>
      <c r="P16" s="48">
        <v>3.6405990982342604E-4</v>
      </c>
      <c r="Q16" s="48" t="s">
        <v>72</v>
      </c>
      <c r="R16" s="48" t="s">
        <v>72</v>
      </c>
      <c r="S16" s="48" t="s">
        <v>72</v>
      </c>
      <c r="T16" s="48" t="s">
        <v>72</v>
      </c>
      <c r="U16" s="48" t="s">
        <v>72</v>
      </c>
      <c r="V16" s="48" t="s">
        <v>72</v>
      </c>
      <c r="W16" s="48">
        <v>1.0401711709240743E-3</v>
      </c>
      <c r="X16" s="48">
        <v>2.9124792785874081E-6</v>
      </c>
      <c r="Y16" s="48">
        <v>8.2173522503001865E-6</v>
      </c>
      <c r="Z16" s="48">
        <v>5.7729499986286108E-6</v>
      </c>
      <c r="AA16" s="48">
        <v>4.3479154944626297E-5</v>
      </c>
      <c r="AB16" s="48">
        <v>6.0381936472142498E-5</v>
      </c>
      <c r="AC16" s="48">
        <v>2.0803423418481486E-4</v>
      </c>
      <c r="AD16" s="48">
        <v>9.3615405383166678E-8</v>
      </c>
      <c r="AE16" s="49"/>
      <c r="AF16" s="50">
        <v>0</v>
      </c>
      <c r="AG16" s="50">
        <v>0</v>
      </c>
      <c r="AH16" s="50">
        <v>5200.8558546203712</v>
      </c>
      <c r="AI16" s="50">
        <v>41.095005</v>
      </c>
      <c r="AJ16" s="50">
        <v>0</v>
      </c>
      <c r="AK16" s="50"/>
      <c r="AL16" s="51" t="s">
        <v>68</v>
      </c>
    </row>
    <row r="17" spans="1:38" s="12" customFormat="1" ht="26.25" hidden="1" customHeight="1" x14ac:dyDescent="0.2">
      <c r="A17" s="45" t="s">
        <v>73</v>
      </c>
      <c r="B17" s="45" t="s">
        <v>79</v>
      </c>
      <c r="C17" s="46" t="s">
        <v>80</v>
      </c>
      <c r="D17" s="47"/>
      <c r="E17" s="48">
        <v>3.6308766846294245</v>
      </c>
      <c r="F17" s="48">
        <v>0.14626763117720468</v>
      </c>
      <c r="G17" s="48">
        <v>4.3695109302698771</v>
      </c>
      <c r="H17" s="48">
        <v>1.980977515948738E-2</v>
      </c>
      <c r="I17" s="48">
        <v>6.1641574796868536E-3</v>
      </c>
      <c r="J17" s="48">
        <v>7.3969889756242231E-3</v>
      </c>
      <c r="K17" s="48">
        <v>8.2188766395824703E-3</v>
      </c>
      <c r="L17" s="48" t="s">
        <v>72</v>
      </c>
      <c r="M17" s="48">
        <v>145.64274455993208</v>
      </c>
      <c r="N17" s="48">
        <v>0.12689790227412615</v>
      </c>
      <c r="O17" s="48">
        <v>2.6686129646026437E-3</v>
      </c>
      <c r="P17" s="48">
        <v>6.3992264291145142E-4</v>
      </c>
      <c r="Q17" s="48" t="s">
        <v>72</v>
      </c>
      <c r="R17" s="48" t="s">
        <v>72</v>
      </c>
      <c r="S17" s="48" t="s">
        <v>72</v>
      </c>
      <c r="T17" s="48" t="s">
        <v>72</v>
      </c>
      <c r="U17" s="48" t="s">
        <v>72</v>
      </c>
      <c r="V17" s="48" t="s">
        <v>72</v>
      </c>
      <c r="W17" s="48">
        <v>2.2806766856737867E-2</v>
      </c>
      <c r="X17" s="48">
        <v>8.7662400181126045E-5</v>
      </c>
      <c r="Y17" s="48">
        <v>1.3654072793465479E-4</v>
      </c>
      <c r="Z17" s="48">
        <v>4.8830381373291161E-5</v>
      </c>
      <c r="AA17" s="48">
        <v>3.9229303440767752E-5</v>
      </c>
      <c r="AB17" s="48">
        <v>3.1226281292983976E-4</v>
      </c>
      <c r="AC17" s="48">
        <v>3.7623949523328576E-3</v>
      </c>
      <c r="AD17" s="48">
        <v>1.4673119500659852E-2</v>
      </c>
      <c r="AE17" s="49"/>
      <c r="AF17" s="50">
        <v>90.071804292175059</v>
      </c>
      <c r="AG17" s="50">
        <v>7542.6040258215353</v>
      </c>
      <c r="AH17" s="50">
        <v>19450.607516669272</v>
      </c>
      <c r="AI17" s="50">
        <v>12.30722346396098</v>
      </c>
      <c r="AJ17" s="50">
        <v>0</v>
      </c>
      <c r="AK17" s="50"/>
      <c r="AL17" s="51" t="s">
        <v>68</v>
      </c>
    </row>
    <row r="18" spans="1:38" s="12" customFormat="1" ht="26.25" hidden="1" customHeight="1" x14ac:dyDescent="0.2">
      <c r="A18" s="45" t="s">
        <v>73</v>
      </c>
      <c r="B18" s="45" t="s">
        <v>81</v>
      </c>
      <c r="C18" s="46" t="s">
        <v>82</v>
      </c>
      <c r="D18" s="47"/>
      <c r="E18" s="48">
        <v>0.22130616317213347</v>
      </c>
      <c r="F18" s="48">
        <v>3.4986394023625118E-3</v>
      </c>
      <c r="G18" s="48">
        <v>0.10325934502025959</v>
      </c>
      <c r="H18" s="48">
        <v>4.763924056978109E-3</v>
      </c>
      <c r="I18" s="48">
        <v>8.1576803228035257E-3</v>
      </c>
      <c r="J18" s="48">
        <v>9.7892163873642343E-3</v>
      </c>
      <c r="K18" s="48">
        <v>1.087690709707137E-2</v>
      </c>
      <c r="L18" s="48" t="s">
        <v>72</v>
      </c>
      <c r="M18" s="48">
        <v>4.6907783542605358E-2</v>
      </c>
      <c r="N18" s="48">
        <v>2.9875838885667426E-3</v>
      </c>
      <c r="O18" s="48">
        <v>7.5965226918885413E-4</v>
      </c>
      <c r="P18" s="48">
        <v>7.9997158878585982E-4</v>
      </c>
      <c r="Q18" s="48" t="s">
        <v>72</v>
      </c>
      <c r="R18" s="48" t="s">
        <v>72</v>
      </c>
      <c r="S18" s="48" t="s">
        <v>72</v>
      </c>
      <c r="T18" s="48" t="s">
        <v>72</v>
      </c>
      <c r="U18" s="48" t="s">
        <v>72</v>
      </c>
      <c r="V18" s="48" t="s">
        <v>72</v>
      </c>
      <c r="W18" s="48">
        <v>3.9710213266016793E-2</v>
      </c>
      <c r="X18" s="48">
        <v>1.2442733974418754E-4</v>
      </c>
      <c r="Y18" s="48">
        <v>1.7950191495168781E-4</v>
      </c>
      <c r="Z18" s="48">
        <v>6.8267364771947161E-5</v>
      </c>
      <c r="AA18" s="48">
        <v>5.7132231161018266E-5</v>
      </c>
      <c r="AB18" s="48">
        <v>4.2932885062884078E-4</v>
      </c>
      <c r="AC18" s="48">
        <v>1.7268294349702116E-3</v>
      </c>
      <c r="AD18" s="48">
        <v>2.125828384990177E-2</v>
      </c>
      <c r="AE18" s="49"/>
      <c r="AF18" s="50">
        <v>128.87086595616233</v>
      </c>
      <c r="AG18" s="50">
        <v>125.04635578305182</v>
      </c>
      <c r="AH18" s="50">
        <v>4418.395668247972</v>
      </c>
      <c r="AI18" s="50">
        <v>42.213182890547564</v>
      </c>
      <c r="AJ18" s="50">
        <v>11.785047759635656</v>
      </c>
      <c r="AK18" s="50"/>
      <c r="AL18" s="51" t="s">
        <v>68</v>
      </c>
    </row>
    <row r="19" spans="1:38" s="12" customFormat="1" ht="26.25" hidden="1" customHeight="1" x14ac:dyDescent="0.2">
      <c r="A19" s="45" t="s">
        <v>73</v>
      </c>
      <c r="B19" s="45" t="s">
        <v>83</v>
      </c>
      <c r="C19" s="46" t="s">
        <v>84</v>
      </c>
      <c r="D19" s="47"/>
      <c r="E19" s="48">
        <v>1.3685314072216623</v>
      </c>
      <c r="F19" s="48">
        <v>3.34095979746762E-2</v>
      </c>
      <c r="G19" s="48">
        <v>0.1849042596007634</v>
      </c>
      <c r="H19" s="48">
        <v>3.7494019150885342E-2</v>
      </c>
      <c r="I19" s="48">
        <v>0.14015812143773765</v>
      </c>
      <c r="J19" s="48">
        <v>0.16808841538955394</v>
      </c>
      <c r="K19" s="48">
        <v>0.18671010561153317</v>
      </c>
      <c r="L19" s="48" t="s">
        <v>72</v>
      </c>
      <c r="M19" s="48">
        <v>0.38450354842297846</v>
      </c>
      <c r="N19" s="48">
        <v>0.23711734025872541</v>
      </c>
      <c r="O19" s="48">
        <v>1.2339059330511505E-2</v>
      </c>
      <c r="P19" s="48">
        <v>8.6354314675157889E-3</v>
      </c>
      <c r="Q19" s="48" t="s">
        <v>72</v>
      </c>
      <c r="R19" s="48" t="s">
        <v>72</v>
      </c>
      <c r="S19" s="48" t="s">
        <v>72</v>
      </c>
      <c r="T19" s="48" t="s">
        <v>72</v>
      </c>
      <c r="U19" s="48" t="s">
        <v>72</v>
      </c>
      <c r="V19" s="48" t="s">
        <v>72</v>
      </c>
      <c r="W19" s="48">
        <v>0.46394815750381807</v>
      </c>
      <c r="X19" s="48">
        <v>4.3268963839912479E-3</v>
      </c>
      <c r="Y19" s="48">
        <v>7.7117002562319854E-3</v>
      </c>
      <c r="Z19" s="48">
        <v>3.0613646344426525E-3</v>
      </c>
      <c r="AA19" s="48">
        <v>3.1167757774163288E-3</v>
      </c>
      <c r="AB19" s="48">
        <v>1.821673705208221E-2</v>
      </c>
      <c r="AC19" s="48">
        <v>7.1222240698809669E-2</v>
      </c>
      <c r="AD19" s="48">
        <v>6.8053346500148285E-2</v>
      </c>
      <c r="AE19" s="49"/>
      <c r="AF19" s="50">
        <v>988.664957585867</v>
      </c>
      <c r="AG19" s="50">
        <v>398.80704643474775</v>
      </c>
      <c r="AH19" s="50">
        <v>20347.016565801732</v>
      </c>
      <c r="AI19" s="50">
        <v>3174.2512691516777</v>
      </c>
      <c r="AJ19" s="50">
        <v>2398.1963458825026</v>
      </c>
      <c r="AK19" s="50"/>
      <c r="AL19" s="51" t="s">
        <v>68</v>
      </c>
    </row>
    <row r="20" spans="1:38" s="12" customFormat="1" ht="26.25" hidden="1" customHeight="1" x14ac:dyDescent="0.2">
      <c r="A20" s="45" t="s">
        <v>73</v>
      </c>
      <c r="B20" s="45" t="s">
        <v>85</v>
      </c>
      <c r="C20" s="46" t="s">
        <v>86</v>
      </c>
      <c r="D20" s="47"/>
      <c r="E20" s="48">
        <v>4.2689596326552897</v>
      </c>
      <c r="F20" s="48">
        <v>0.24321726260718396</v>
      </c>
      <c r="G20" s="48">
        <v>0.63400000000000012</v>
      </c>
      <c r="H20" s="48">
        <v>6.0085779358117632E-2</v>
      </c>
      <c r="I20" s="48">
        <v>0.16537109522632143</v>
      </c>
      <c r="J20" s="48">
        <v>0.20111419744695641</v>
      </c>
      <c r="K20" s="48">
        <v>0.22345511896633607</v>
      </c>
      <c r="L20" s="48" t="s">
        <v>72</v>
      </c>
      <c r="M20" s="48">
        <v>1.8527885640311514</v>
      </c>
      <c r="N20" s="48">
        <v>0.28817788387065235</v>
      </c>
      <c r="O20" s="48">
        <v>4.5650625220721261E-2</v>
      </c>
      <c r="P20" s="48">
        <v>8.3620312417532913E-2</v>
      </c>
      <c r="Q20" s="48" t="s">
        <v>72</v>
      </c>
      <c r="R20" s="48" t="s">
        <v>72</v>
      </c>
      <c r="S20" s="48" t="s">
        <v>72</v>
      </c>
      <c r="T20" s="48" t="s">
        <v>72</v>
      </c>
      <c r="U20" s="48" t="s">
        <v>72</v>
      </c>
      <c r="V20" s="48" t="s">
        <v>72</v>
      </c>
      <c r="W20" s="48">
        <v>0.60282459238138164</v>
      </c>
      <c r="X20" s="48">
        <v>8.114665511158132E-4</v>
      </c>
      <c r="Y20" s="48">
        <v>1.7298764685144516E-3</v>
      </c>
      <c r="Z20" s="48">
        <v>5.9668379414147803E-4</v>
      </c>
      <c r="AA20" s="48">
        <v>5.4582449236741809E-4</v>
      </c>
      <c r="AB20" s="48">
        <v>3.683851306139161E-3</v>
      </c>
      <c r="AC20" s="48">
        <v>0.12054214525670173</v>
      </c>
      <c r="AD20" s="48">
        <v>0.56960633064954624</v>
      </c>
      <c r="AE20" s="49"/>
      <c r="AF20" s="50">
        <v>175.43855756644095</v>
      </c>
      <c r="AG20" s="50">
        <v>3312.3589920599998</v>
      </c>
      <c r="AH20" s="50">
        <v>26612.010937770021</v>
      </c>
      <c r="AI20" s="50">
        <v>37229.9561873247</v>
      </c>
      <c r="AJ20" s="50">
        <v>94.435464814316418</v>
      </c>
      <c r="AK20" s="50"/>
      <c r="AL20" s="51" t="s">
        <v>68</v>
      </c>
    </row>
    <row r="21" spans="1:38" s="12" customFormat="1" ht="26.25" hidden="1" customHeight="1" x14ac:dyDescent="0.2">
      <c r="A21" s="45" t="s">
        <v>73</v>
      </c>
      <c r="B21" s="45" t="s">
        <v>87</v>
      </c>
      <c r="C21" s="46" t="s">
        <v>88</v>
      </c>
      <c r="D21" s="47"/>
      <c r="E21" s="48">
        <v>0.67525686021898101</v>
      </c>
      <c r="F21" s="48">
        <v>9.9288210467942326E-3</v>
      </c>
      <c r="G21" s="48">
        <v>9.0556545504974856E-2</v>
      </c>
      <c r="H21" s="48">
        <v>1.5947956223996782E-2</v>
      </c>
      <c r="I21" s="48">
        <v>2.1877808746946024E-2</v>
      </c>
      <c r="J21" s="48">
        <v>2.6252313892735236E-2</v>
      </c>
      <c r="K21" s="48">
        <v>2.91686506565947E-2</v>
      </c>
      <c r="L21" s="48" t="s">
        <v>72</v>
      </c>
      <c r="M21" s="48">
        <v>0.11040907555936108</v>
      </c>
      <c r="N21" s="48">
        <v>7.3200052372378735E-3</v>
      </c>
      <c r="O21" s="48">
        <v>7.2622273716800698E-4</v>
      </c>
      <c r="P21" s="48">
        <v>1.5113227058951449E-3</v>
      </c>
      <c r="Q21" s="48" t="s">
        <v>72</v>
      </c>
      <c r="R21" s="48" t="s">
        <v>72</v>
      </c>
      <c r="S21" s="48" t="s">
        <v>72</v>
      </c>
      <c r="T21" s="48" t="s">
        <v>72</v>
      </c>
      <c r="U21" s="48" t="s">
        <v>72</v>
      </c>
      <c r="V21" s="48" t="s">
        <v>72</v>
      </c>
      <c r="W21" s="48">
        <v>3.920847317895778E-2</v>
      </c>
      <c r="X21" s="48">
        <v>3.5723519314496461E-4</v>
      </c>
      <c r="Y21" s="48">
        <v>5.8092939234431599E-4</v>
      </c>
      <c r="Z21" s="48">
        <v>1.822880215316283E-4</v>
      </c>
      <c r="AA21" s="48">
        <v>1.4603609776277628E-4</v>
      </c>
      <c r="AB21" s="48">
        <v>1.2664887047836853E-3</v>
      </c>
      <c r="AC21" s="48">
        <v>5.5418311321300305E-3</v>
      </c>
      <c r="AD21" s="48">
        <v>1.8928467445787227E-2</v>
      </c>
      <c r="AE21" s="49"/>
      <c r="AF21" s="50">
        <v>406.26183311959801</v>
      </c>
      <c r="AG21" s="50">
        <v>111.33071568772</v>
      </c>
      <c r="AH21" s="50">
        <v>13462.836986947028</v>
      </c>
      <c r="AI21" s="50">
        <v>477.63450381313442</v>
      </c>
      <c r="AJ21" s="50">
        <v>0.58788736000000008</v>
      </c>
      <c r="AK21" s="50"/>
      <c r="AL21" s="51" t="s">
        <v>68</v>
      </c>
    </row>
    <row r="22" spans="1:38" s="12" customFormat="1" ht="26.25" hidden="1" customHeight="1" x14ac:dyDescent="0.2">
      <c r="A22" s="45" t="s">
        <v>73</v>
      </c>
      <c r="B22" s="52" t="s">
        <v>89</v>
      </c>
      <c r="C22" s="46" t="s">
        <v>90</v>
      </c>
      <c r="D22" s="47"/>
      <c r="E22" s="48">
        <v>5.6968471156384499</v>
      </c>
      <c r="F22" s="48">
        <v>0.18309194736247864</v>
      </c>
      <c r="G22" s="48">
        <v>0.70662447566757802</v>
      </c>
      <c r="H22" s="48">
        <v>0.13135663796055458</v>
      </c>
      <c r="I22" s="48">
        <v>5.4462520761720458E-2</v>
      </c>
      <c r="J22" s="48">
        <v>6.5352069616196024E-2</v>
      </c>
      <c r="K22" s="48">
        <v>7.2611768852513067E-2</v>
      </c>
      <c r="L22" s="48" t="s">
        <v>72</v>
      </c>
      <c r="M22" s="48">
        <v>4.0667400231653961</v>
      </c>
      <c r="N22" s="48">
        <v>0.28848963480004752</v>
      </c>
      <c r="O22" s="48">
        <v>2.2400130064736904E-2</v>
      </c>
      <c r="P22" s="48">
        <v>0.18097606821361004</v>
      </c>
      <c r="Q22" s="48" t="s">
        <v>72</v>
      </c>
      <c r="R22" s="48" t="s">
        <v>72</v>
      </c>
      <c r="S22" s="48" t="s">
        <v>72</v>
      </c>
      <c r="T22" s="48" t="s">
        <v>72</v>
      </c>
      <c r="U22" s="48" t="s">
        <v>72</v>
      </c>
      <c r="V22" s="48" t="s">
        <v>72</v>
      </c>
      <c r="W22" s="48">
        <v>0.44620181011742088</v>
      </c>
      <c r="X22" s="48">
        <v>1.5720424856396616E-3</v>
      </c>
      <c r="Y22" s="48">
        <v>3.9149916606064684E-3</v>
      </c>
      <c r="Z22" s="48">
        <v>1.2038567678747877E-3</v>
      </c>
      <c r="AA22" s="48">
        <v>8.432105405152562E-4</v>
      </c>
      <c r="AB22" s="48">
        <v>7.5341014546361764E-3</v>
      </c>
      <c r="AC22" s="48">
        <v>7.7984654205743201E-2</v>
      </c>
      <c r="AD22" s="48">
        <v>0.42045889688911858</v>
      </c>
      <c r="AE22" s="49"/>
      <c r="AF22" s="50">
        <v>881.74672178910407</v>
      </c>
      <c r="AG22" s="50">
        <v>3265.4356178540229</v>
      </c>
      <c r="AH22" s="50">
        <v>12570.749824733362</v>
      </c>
      <c r="AI22" s="50">
        <v>3347.4754606466477</v>
      </c>
      <c r="AJ22" s="50">
        <v>7169.9355962031277</v>
      </c>
      <c r="AK22" s="50"/>
      <c r="AL22" s="51" t="s">
        <v>68</v>
      </c>
    </row>
    <row r="23" spans="1:38" s="12" customFormat="1" ht="26.25" hidden="1" customHeight="1" x14ac:dyDescent="0.2">
      <c r="A23" s="45" t="s">
        <v>91</v>
      </c>
      <c r="B23" s="52" t="s">
        <v>92</v>
      </c>
      <c r="C23" s="46" t="s">
        <v>93</v>
      </c>
      <c r="D23" s="53"/>
      <c r="E23" s="48">
        <v>4.7969573801458587</v>
      </c>
      <c r="F23" s="48">
        <v>0.24357241501206753</v>
      </c>
      <c r="G23" s="48">
        <v>8.3610635594345509E-3</v>
      </c>
      <c r="H23" s="48">
        <v>2.1201104572111948E-3</v>
      </c>
      <c r="I23" s="48">
        <v>9.0739460132759048E-2</v>
      </c>
      <c r="J23" s="48">
        <v>9.0739460132759048E-2</v>
      </c>
      <c r="K23" s="48">
        <v>9.0739460132759048E-2</v>
      </c>
      <c r="L23" s="48" t="s">
        <v>72</v>
      </c>
      <c r="M23" s="48">
        <v>3.6100172793705898</v>
      </c>
      <c r="N23" s="48">
        <v>3.4117548245412947E-4</v>
      </c>
      <c r="O23" s="48">
        <v>3.3156428139911209E-4</v>
      </c>
      <c r="P23" s="48">
        <v>1.1604749848968925E-4</v>
      </c>
      <c r="Q23" s="48" t="s">
        <v>72</v>
      </c>
      <c r="R23" s="48" t="s">
        <v>72</v>
      </c>
      <c r="S23" s="48" t="s">
        <v>72</v>
      </c>
      <c r="T23" s="48" t="s">
        <v>72</v>
      </c>
      <c r="U23" s="48" t="s">
        <v>72</v>
      </c>
      <c r="V23" s="48" t="s">
        <v>72</v>
      </c>
      <c r="W23" s="48">
        <v>0.13770858739049116</v>
      </c>
      <c r="X23" s="48">
        <v>8.9973474633971637E-3</v>
      </c>
      <c r="Y23" s="48">
        <v>4.3545856911679254E-2</v>
      </c>
      <c r="Z23" s="48">
        <v>4.8415641879444041E-2</v>
      </c>
      <c r="AA23" s="48">
        <v>1.169604014225031E-2</v>
      </c>
      <c r="AB23" s="48">
        <v>0.11265488639677075</v>
      </c>
      <c r="AC23" s="48">
        <v>2.7541717478098238E-2</v>
      </c>
      <c r="AD23" s="48">
        <v>4.1086706156737783E-6</v>
      </c>
      <c r="AE23" s="49"/>
      <c r="AF23" s="50">
        <v>16578.214069955604</v>
      </c>
      <c r="AG23" s="50">
        <v>0</v>
      </c>
      <c r="AH23" s="50">
        <v>0</v>
      </c>
      <c r="AI23" s="50">
        <v>905.71172764419134</v>
      </c>
      <c r="AJ23" s="50">
        <v>51.054530879331431</v>
      </c>
      <c r="AK23" s="50"/>
      <c r="AL23" s="51" t="s">
        <v>68</v>
      </c>
    </row>
    <row r="24" spans="1:38" s="12" customFormat="1" ht="26.25" hidden="1" customHeight="1" x14ac:dyDescent="0.2">
      <c r="A24" s="45" t="s">
        <v>73</v>
      </c>
      <c r="B24" s="52" t="s">
        <v>94</v>
      </c>
      <c r="C24" s="46" t="s">
        <v>95</v>
      </c>
      <c r="D24" s="47"/>
      <c r="E24" s="48">
        <v>3.6454814111793277</v>
      </c>
      <c r="F24" s="48">
        <v>0.1053285713185431</v>
      </c>
      <c r="G24" s="48">
        <v>1.1608852747846483</v>
      </c>
      <c r="H24" s="48">
        <v>0.11573205224613597</v>
      </c>
      <c r="I24" s="48">
        <v>0.21081792162828544</v>
      </c>
      <c r="J24" s="48">
        <v>0.25297331098570247</v>
      </c>
      <c r="K24" s="48">
        <v>0.28107690389064738</v>
      </c>
      <c r="L24" s="48" t="s">
        <v>72</v>
      </c>
      <c r="M24" s="48">
        <v>1.8017656977714234</v>
      </c>
      <c r="N24" s="48">
        <v>0.5302729016962191</v>
      </c>
      <c r="O24" s="48">
        <v>4.6443523891421055E-2</v>
      </c>
      <c r="P24" s="48">
        <v>2.6253901271806806E-2</v>
      </c>
      <c r="Q24" s="48" t="s">
        <v>72</v>
      </c>
      <c r="R24" s="48" t="s">
        <v>72</v>
      </c>
      <c r="S24" s="48" t="s">
        <v>72</v>
      </c>
      <c r="T24" s="48" t="s">
        <v>72</v>
      </c>
      <c r="U24" s="48" t="s">
        <v>72</v>
      </c>
      <c r="V24" s="48" t="s">
        <v>72</v>
      </c>
      <c r="W24" s="48">
        <v>1.6535419045042996</v>
      </c>
      <c r="X24" s="48">
        <v>1.7952742787832737E-2</v>
      </c>
      <c r="Y24" s="48">
        <v>2.9481205055067187E-2</v>
      </c>
      <c r="Z24" s="48">
        <v>9.6944483793894084E-3</v>
      </c>
      <c r="AA24" s="48">
        <v>8.2917739349832025E-3</v>
      </c>
      <c r="AB24" s="48">
        <v>6.5420170157272528E-2</v>
      </c>
      <c r="AC24" s="48">
        <v>0.25847306125761244</v>
      </c>
      <c r="AD24" s="48">
        <v>1.6915268935318608E-4</v>
      </c>
      <c r="AE24" s="49"/>
      <c r="AF24" s="50">
        <v>2092.9607684802268</v>
      </c>
      <c r="AG24" s="50">
        <v>0.12746729392377887</v>
      </c>
      <c r="AH24" s="50">
        <v>22209.364508563125</v>
      </c>
      <c r="AI24" s="50">
        <v>17924.584114241752</v>
      </c>
      <c r="AJ24" s="50">
        <v>1917.6291283441344</v>
      </c>
      <c r="AK24" s="50"/>
      <c r="AL24" s="51" t="s">
        <v>68</v>
      </c>
    </row>
    <row r="25" spans="1:38" s="12" customFormat="1" ht="26.25" customHeight="1" x14ac:dyDescent="0.2">
      <c r="A25" s="45" t="s">
        <v>96</v>
      </c>
      <c r="B25" s="52" t="s">
        <v>97</v>
      </c>
      <c r="C25" s="54" t="s">
        <v>98</v>
      </c>
      <c r="D25" s="47"/>
      <c r="E25" s="48">
        <v>0.67386189747670167</v>
      </c>
      <c r="F25" s="48">
        <v>7.1387066339754515E-2</v>
      </c>
      <c r="G25" s="48">
        <v>3.9467864015165915E-2</v>
      </c>
      <c r="H25" s="48">
        <v>3.2053489402554915E-4</v>
      </c>
      <c r="I25" s="48">
        <v>5.0958744103713927E-2</v>
      </c>
      <c r="J25" s="48">
        <v>5.0958744103713927E-2</v>
      </c>
      <c r="K25" s="48">
        <v>5.0958744103713927E-2</v>
      </c>
      <c r="L25" s="48" t="s">
        <v>72</v>
      </c>
      <c r="M25" s="48">
        <v>0.5339799932452971</v>
      </c>
      <c r="N25" s="48">
        <v>4.076699528297114E-5</v>
      </c>
      <c r="O25" s="48">
        <v>4.076699528297114E-5</v>
      </c>
      <c r="P25" s="48">
        <v>1.4268448349039897E-5</v>
      </c>
      <c r="Q25" s="48" t="s">
        <v>72</v>
      </c>
      <c r="R25" s="48" t="s">
        <v>72</v>
      </c>
      <c r="S25" s="48" t="s">
        <v>72</v>
      </c>
      <c r="T25" s="48" t="s">
        <v>72</v>
      </c>
      <c r="U25" s="48" t="s">
        <v>72</v>
      </c>
      <c r="V25" s="48" t="s">
        <v>72</v>
      </c>
      <c r="W25" s="48" t="s">
        <v>99</v>
      </c>
      <c r="X25" s="48" t="s">
        <v>99</v>
      </c>
      <c r="Y25" s="48" t="s">
        <v>99</v>
      </c>
      <c r="Z25" s="48" t="s">
        <v>99</v>
      </c>
      <c r="AA25" s="48" t="s">
        <v>99</v>
      </c>
      <c r="AB25" s="48" t="s">
        <v>99</v>
      </c>
      <c r="AC25" s="48" t="s">
        <v>99</v>
      </c>
      <c r="AD25" s="48" t="s">
        <v>99</v>
      </c>
      <c r="AE25" s="49"/>
      <c r="AF25" s="50">
        <v>2038.3497641485569</v>
      </c>
      <c r="AG25" s="50"/>
      <c r="AH25" s="50"/>
      <c r="AI25" s="50"/>
      <c r="AJ25" s="50"/>
      <c r="AK25" s="50"/>
      <c r="AL25" s="51" t="s">
        <v>68</v>
      </c>
    </row>
    <row r="26" spans="1:38" s="12" customFormat="1" ht="26.25" customHeight="1" x14ac:dyDescent="0.2">
      <c r="A26" s="45" t="s">
        <v>96</v>
      </c>
      <c r="B26" s="45" t="s">
        <v>100</v>
      </c>
      <c r="C26" s="46" t="s">
        <v>101</v>
      </c>
      <c r="D26" s="47"/>
      <c r="E26" s="48">
        <v>3.0558014428477779E-2</v>
      </c>
      <c r="F26" s="48">
        <v>4.3258695535743276E-2</v>
      </c>
      <c r="G26" s="48">
        <v>3.8864637184438805E-3</v>
      </c>
      <c r="H26" s="48">
        <v>7.1715916235273931E-5</v>
      </c>
      <c r="I26" s="48">
        <v>2.9216323441429784E-3</v>
      </c>
      <c r="J26" s="48">
        <v>2.9216323441429784E-3</v>
      </c>
      <c r="K26" s="48">
        <v>2.9216323441429784E-3</v>
      </c>
      <c r="L26" s="48" t="s">
        <v>72</v>
      </c>
      <c r="M26" s="48">
        <v>2.2998381580474545</v>
      </c>
      <c r="N26" s="48">
        <v>3.157491857788928E-4</v>
      </c>
      <c r="O26" s="48">
        <v>3.653005459015826E-6</v>
      </c>
      <c r="P26" s="48">
        <v>1.2785519106555389E-6</v>
      </c>
      <c r="Q26" s="48" t="s">
        <v>72</v>
      </c>
      <c r="R26" s="48" t="s">
        <v>72</v>
      </c>
      <c r="S26" s="48" t="s">
        <v>72</v>
      </c>
      <c r="T26" s="48" t="s">
        <v>72</v>
      </c>
      <c r="U26" s="48" t="s">
        <v>72</v>
      </c>
      <c r="V26" s="48" t="s">
        <v>72</v>
      </c>
      <c r="W26" s="48" t="s">
        <v>99</v>
      </c>
      <c r="X26" s="48" t="s">
        <v>99</v>
      </c>
      <c r="Y26" s="48" t="s">
        <v>99</v>
      </c>
      <c r="Z26" s="48" t="s">
        <v>99</v>
      </c>
      <c r="AA26" s="48" t="s">
        <v>99</v>
      </c>
      <c r="AB26" s="48" t="s">
        <v>99</v>
      </c>
      <c r="AC26" s="48" t="s">
        <v>99</v>
      </c>
      <c r="AD26" s="48" t="s">
        <v>99</v>
      </c>
      <c r="AE26" s="49"/>
      <c r="AF26" s="50">
        <v>182.65027295079125</v>
      </c>
      <c r="AG26" s="50"/>
      <c r="AH26" s="50"/>
      <c r="AI26" s="50"/>
      <c r="AJ26" s="50"/>
      <c r="AK26" s="50"/>
      <c r="AL26" s="51" t="s">
        <v>68</v>
      </c>
    </row>
    <row r="27" spans="1:38" s="12" customFormat="1" ht="26.25" hidden="1" customHeight="1" x14ac:dyDescent="0.2">
      <c r="A27" s="45" t="s">
        <v>102</v>
      </c>
      <c r="B27" s="45" t="s">
        <v>103</v>
      </c>
      <c r="C27" s="46" t="s">
        <v>104</v>
      </c>
      <c r="D27" s="47"/>
      <c r="E27" s="48">
        <v>36.364596327824856</v>
      </c>
      <c r="F27" s="48">
        <v>1.8558956618895495</v>
      </c>
      <c r="G27" s="48">
        <v>6.1738231577520904E-2</v>
      </c>
      <c r="H27" s="48">
        <v>0.72989628643029725</v>
      </c>
      <c r="I27" s="48">
        <v>0.49192202036718963</v>
      </c>
      <c r="J27" s="48">
        <v>0.49192202036718963</v>
      </c>
      <c r="K27" s="48">
        <v>0.49192202036718963</v>
      </c>
      <c r="L27" s="48" t="s">
        <v>72</v>
      </c>
      <c r="M27" s="48">
        <v>32.478067224874898</v>
      </c>
      <c r="N27" s="48">
        <v>6.9863141280999339E-3</v>
      </c>
      <c r="O27" s="48">
        <v>2.9987475519904121E-3</v>
      </c>
      <c r="P27" s="48">
        <v>1.049561643196644E-3</v>
      </c>
      <c r="Q27" s="48" t="s">
        <v>72</v>
      </c>
      <c r="R27" s="48" t="s">
        <v>72</v>
      </c>
      <c r="S27" s="48" t="s">
        <v>72</v>
      </c>
      <c r="T27" s="48" t="s">
        <v>72</v>
      </c>
      <c r="U27" s="48" t="s">
        <v>72</v>
      </c>
      <c r="V27" s="48" t="s">
        <v>72</v>
      </c>
      <c r="W27" s="48">
        <v>0.49185028367732303</v>
      </c>
      <c r="X27" s="48">
        <v>3.6783572752558641E-2</v>
      </c>
      <c r="Y27" s="48">
        <v>3.6521315308553681E-2</v>
      </c>
      <c r="Z27" s="48">
        <v>1.5505776878005183E-2</v>
      </c>
      <c r="AA27" s="48">
        <v>4.1555084105062395E-2</v>
      </c>
      <c r="AB27" s="48">
        <v>0.13036574904417988</v>
      </c>
      <c r="AC27" s="48">
        <v>9.8370056735464603E-2</v>
      </c>
      <c r="AD27" s="48">
        <v>1.9477385316359769E-4</v>
      </c>
      <c r="AE27" s="49"/>
      <c r="AF27" s="50">
        <v>150061.97595694201</v>
      </c>
      <c r="AG27" s="50"/>
      <c r="AH27" s="50">
        <v>73.233029224837608</v>
      </c>
      <c r="AI27" s="50">
        <v>7509.9772620884096</v>
      </c>
      <c r="AJ27" s="50">
        <v>308.93077140089162</v>
      </c>
      <c r="AK27" s="50"/>
      <c r="AL27" s="51" t="s">
        <v>68</v>
      </c>
    </row>
    <row r="28" spans="1:38" s="12" customFormat="1" ht="26.25" hidden="1" customHeight="1" x14ac:dyDescent="0.2">
      <c r="A28" s="45" t="s">
        <v>102</v>
      </c>
      <c r="B28" s="45" t="s">
        <v>105</v>
      </c>
      <c r="C28" s="46" t="s">
        <v>106</v>
      </c>
      <c r="D28" s="47"/>
      <c r="E28" s="48">
        <v>7.6077018541217987</v>
      </c>
      <c r="F28" s="48">
        <v>7.9173252003677447E-2</v>
      </c>
      <c r="G28" s="48">
        <v>1.0818384945109605E-2</v>
      </c>
      <c r="H28" s="48">
        <v>3.2394609711088873E-2</v>
      </c>
      <c r="I28" s="48">
        <v>0.14338880134743232</v>
      </c>
      <c r="J28" s="48">
        <v>0.14338880134743232</v>
      </c>
      <c r="K28" s="48">
        <v>0.14338880134743232</v>
      </c>
      <c r="L28" s="48" t="s">
        <v>72</v>
      </c>
      <c r="M28" s="48">
        <v>2.8642248860588087</v>
      </c>
      <c r="N28" s="48">
        <v>4.7408992136143053E-4</v>
      </c>
      <c r="O28" s="48">
        <v>4.2479199405962915E-4</v>
      </c>
      <c r="P28" s="48">
        <v>1.4867719792087023E-4</v>
      </c>
      <c r="Q28" s="48" t="s">
        <v>72</v>
      </c>
      <c r="R28" s="48" t="s">
        <v>72</v>
      </c>
      <c r="S28" s="48" t="s">
        <v>72</v>
      </c>
      <c r="T28" s="48" t="s">
        <v>72</v>
      </c>
      <c r="U28" s="48" t="s">
        <v>72</v>
      </c>
      <c r="V28" s="48" t="s">
        <v>72</v>
      </c>
      <c r="W28" s="48">
        <v>9.3057772174690481E-2</v>
      </c>
      <c r="X28" s="48">
        <v>4.772014731459398E-3</v>
      </c>
      <c r="Y28" s="48">
        <v>4.5941264494952956E-3</v>
      </c>
      <c r="Z28" s="48">
        <v>1.5911348203643302E-3</v>
      </c>
      <c r="AA28" s="48">
        <v>5.2792103756956182E-3</v>
      </c>
      <c r="AB28" s="48">
        <v>1.623648637701464E-2</v>
      </c>
      <c r="AC28" s="48">
        <v>1.8611554434938095E-2</v>
      </c>
      <c r="AD28" s="48">
        <v>4.1175549089545131E-5</v>
      </c>
      <c r="AE28" s="49"/>
      <c r="AF28" s="50">
        <v>21241.438505840448</v>
      </c>
      <c r="AG28" s="50"/>
      <c r="AH28" s="50">
        <v>15.694710893182096</v>
      </c>
      <c r="AI28" s="50">
        <v>1075.4034655512758</v>
      </c>
      <c r="AJ28" s="50">
        <v>63.661300292168157</v>
      </c>
      <c r="AK28" s="50"/>
      <c r="AL28" s="51" t="s">
        <v>68</v>
      </c>
    </row>
    <row r="29" spans="1:38" s="12" customFormat="1" ht="26.25" hidden="1" customHeight="1" x14ac:dyDescent="0.2">
      <c r="A29" s="45" t="s">
        <v>102</v>
      </c>
      <c r="B29" s="45" t="s">
        <v>107</v>
      </c>
      <c r="C29" s="46" t="s">
        <v>108</v>
      </c>
      <c r="D29" s="47"/>
      <c r="E29" s="48">
        <v>14.0912896807727</v>
      </c>
      <c r="F29" s="48">
        <v>0.29833058698247417</v>
      </c>
      <c r="G29" s="48">
        <v>4.9239781282707701E-2</v>
      </c>
      <c r="H29" s="48">
        <v>0.12285113976822569</v>
      </c>
      <c r="I29" s="48">
        <v>0.17708008420671892</v>
      </c>
      <c r="J29" s="48">
        <v>0.17708008420671892</v>
      </c>
      <c r="K29" s="48">
        <v>0.17708008420671892</v>
      </c>
      <c r="L29" s="48" t="s">
        <v>72</v>
      </c>
      <c r="M29" s="48">
        <v>7.8508596366382362</v>
      </c>
      <c r="N29" s="48">
        <v>1.9510202990038427E-3</v>
      </c>
      <c r="O29" s="48">
        <v>1.951020298931375E-3</v>
      </c>
      <c r="P29" s="48">
        <v>6.828571046259812E-4</v>
      </c>
      <c r="Q29" s="48" t="s">
        <v>72</v>
      </c>
      <c r="R29" s="48" t="s">
        <v>72</v>
      </c>
      <c r="S29" s="48" t="s">
        <v>72</v>
      </c>
      <c r="T29" s="48" t="s">
        <v>72</v>
      </c>
      <c r="U29" s="48" t="s">
        <v>72</v>
      </c>
      <c r="V29" s="48" t="s">
        <v>72</v>
      </c>
      <c r="W29" s="48">
        <v>0.80858906297227962</v>
      </c>
      <c r="X29" s="48">
        <v>8.868236647183985E-3</v>
      </c>
      <c r="Y29" s="48">
        <v>5.3582120708819229E-2</v>
      </c>
      <c r="Z29" s="48">
        <v>5.9863514010690365E-2</v>
      </c>
      <c r="AA29" s="48">
        <v>1.3786839036780818E-2</v>
      </c>
      <c r="AB29" s="48">
        <v>0.13610071040347441</v>
      </c>
      <c r="AC29" s="48">
        <v>0.16171781259445592</v>
      </c>
      <c r="AD29" s="48">
        <v>5.4123473699673777E-6</v>
      </c>
      <c r="AE29" s="49"/>
      <c r="AF29" s="50">
        <v>97552.468546288335</v>
      </c>
      <c r="AG29" s="50"/>
      <c r="AH29" s="50">
        <v>706.32951945282321</v>
      </c>
      <c r="AI29" s="50">
        <v>5206.5316792942131</v>
      </c>
      <c r="AJ29" s="50">
        <v>371.39106191681628</v>
      </c>
      <c r="AK29" s="50"/>
      <c r="AL29" s="51" t="s">
        <v>68</v>
      </c>
    </row>
    <row r="30" spans="1:38" s="12" customFormat="1" ht="26.25" hidden="1" customHeight="1" x14ac:dyDescent="0.2">
      <c r="A30" s="45" t="s">
        <v>102</v>
      </c>
      <c r="B30" s="45" t="s">
        <v>109</v>
      </c>
      <c r="C30" s="46" t="s">
        <v>110</v>
      </c>
      <c r="D30" s="47"/>
      <c r="E30" s="48">
        <v>0.18368639881662252</v>
      </c>
      <c r="F30" s="48">
        <v>1.4038171580712717</v>
      </c>
      <c r="G30" s="48">
        <v>5.0670925287285757E-4</v>
      </c>
      <c r="H30" s="48">
        <v>2.645797646995714E-3</v>
      </c>
      <c r="I30" s="48">
        <v>9.152350055449289E-2</v>
      </c>
      <c r="J30" s="48">
        <v>9.152350055449289E-2</v>
      </c>
      <c r="K30" s="48">
        <v>9.152350055449289E-2</v>
      </c>
      <c r="L30" s="48" t="s">
        <v>72</v>
      </c>
      <c r="M30" s="48">
        <v>5.1556327436464713</v>
      </c>
      <c r="N30" s="48">
        <v>2.0330032532400028E-4</v>
      </c>
      <c r="O30" s="48">
        <v>4.0660065064800045E-5</v>
      </c>
      <c r="P30" s="48">
        <v>1.4231022772680017E-5</v>
      </c>
      <c r="Q30" s="48" t="s">
        <v>72</v>
      </c>
      <c r="R30" s="48" t="s">
        <v>72</v>
      </c>
      <c r="S30" s="48" t="s">
        <v>72</v>
      </c>
      <c r="T30" s="48" t="s">
        <v>72</v>
      </c>
      <c r="U30" s="48" t="s">
        <v>72</v>
      </c>
      <c r="V30" s="48" t="s">
        <v>72</v>
      </c>
      <c r="W30" s="48">
        <v>1.1558778095887521E-2</v>
      </c>
      <c r="X30" s="48">
        <v>4.9711366851411167E-4</v>
      </c>
      <c r="Y30" s="48">
        <v>5.7754443161129947E-4</v>
      </c>
      <c r="Z30" s="48">
        <v>3.9906297358547114E-4</v>
      </c>
      <c r="AA30" s="48">
        <v>6.2979770046378352E-4</v>
      </c>
      <c r="AB30" s="48">
        <v>2.1035187741746657E-3</v>
      </c>
      <c r="AC30" s="48">
        <v>2.3117556191775044E-3</v>
      </c>
      <c r="AD30" s="48">
        <v>5.9639740530040147E-6</v>
      </c>
      <c r="AE30" s="49"/>
      <c r="AF30" s="50">
        <v>2033.0032532400026</v>
      </c>
      <c r="AG30" s="50"/>
      <c r="AH30" s="50">
        <v>0</v>
      </c>
      <c r="AI30" s="50">
        <v>114.27104371398943</v>
      </c>
      <c r="AJ30" s="50">
        <v>0</v>
      </c>
      <c r="AK30" s="50"/>
      <c r="AL30" s="51" t="s">
        <v>68</v>
      </c>
    </row>
    <row r="31" spans="1:38" s="12" customFormat="1" ht="26.25" hidden="1" customHeight="1" x14ac:dyDescent="0.2">
      <c r="A31" s="45" t="s">
        <v>102</v>
      </c>
      <c r="B31" s="45" t="s">
        <v>111</v>
      </c>
      <c r="C31" s="46" t="s">
        <v>112</v>
      </c>
      <c r="D31" s="47"/>
      <c r="E31" s="48" t="s">
        <v>113</v>
      </c>
      <c r="F31" s="48">
        <v>0.31426340466629044</v>
      </c>
      <c r="G31" s="48" t="s">
        <v>113</v>
      </c>
      <c r="H31" s="48" t="s">
        <v>113</v>
      </c>
      <c r="I31" s="48" t="s">
        <v>113</v>
      </c>
      <c r="J31" s="48" t="s">
        <v>113</v>
      </c>
      <c r="K31" s="48" t="s">
        <v>113</v>
      </c>
      <c r="L31" s="48" t="s">
        <v>72</v>
      </c>
      <c r="M31" s="48" t="s">
        <v>113</v>
      </c>
      <c r="N31" s="48" t="s">
        <v>113</v>
      </c>
      <c r="O31" s="48" t="s">
        <v>113</v>
      </c>
      <c r="P31" s="48" t="s">
        <v>113</v>
      </c>
      <c r="Q31" s="48" t="s">
        <v>72</v>
      </c>
      <c r="R31" s="48" t="s">
        <v>72</v>
      </c>
      <c r="S31" s="48" t="s">
        <v>72</v>
      </c>
      <c r="T31" s="48" t="s">
        <v>72</v>
      </c>
      <c r="U31" s="48" t="s">
        <v>72</v>
      </c>
      <c r="V31" s="48" t="s">
        <v>72</v>
      </c>
      <c r="W31" s="48" t="s">
        <v>113</v>
      </c>
      <c r="X31" s="48" t="s">
        <v>113</v>
      </c>
      <c r="Y31" s="48" t="s">
        <v>113</v>
      </c>
      <c r="Z31" s="48" t="s">
        <v>113</v>
      </c>
      <c r="AA31" s="48" t="s">
        <v>113</v>
      </c>
      <c r="AB31" s="48" t="s">
        <v>113</v>
      </c>
      <c r="AC31" s="48" t="s">
        <v>113</v>
      </c>
      <c r="AD31" s="48" t="s">
        <v>113</v>
      </c>
      <c r="AE31" s="49"/>
      <c r="AF31" s="50"/>
      <c r="AG31" s="50"/>
      <c r="AH31" s="50"/>
      <c r="AI31" s="50"/>
      <c r="AJ31" s="50"/>
      <c r="AK31" s="50">
        <v>1090.1950594327502</v>
      </c>
      <c r="AL31" s="51" t="s">
        <v>114</v>
      </c>
    </row>
    <row r="32" spans="1:38" s="12" customFormat="1" ht="26.25" hidden="1" customHeight="1" x14ac:dyDescent="0.2">
      <c r="A32" s="45" t="s">
        <v>102</v>
      </c>
      <c r="B32" s="45" t="s">
        <v>115</v>
      </c>
      <c r="C32" s="46" t="s">
        <v>116</v>
      </c>
      <c r="D32" s="47"/>
      <c r="E32" s="48" t="s">
        <v>113</v>
      </c>
      <c r="F32" s="48" t="s">
        <v>113</v>
      </c>
      <c r="G32" s="48" t="s">
        <v>113</v>
      </c>
      <c r="H32" s="48" t="s">
        <v>113</v>
      </c>
      <c r="I32" s="48">
        <v>0.71282738051046035</v>
      </c>
      <c r="J32" s="48">
        <v>1.3132774188132295</v>
      </c>
      <c r="K32" s="48">
        <v>1.7470311213872272</v>
      </c>
      <c r="L32" s="48" t="s">
        <v>72</v>
      </c>
      <c r="M32" s="48" t="s">
        <v>113</v>
      </c>
      <c r="N32" s="48">
        <v>4.3214958656505891</v>
      </c>
      <c r="O32" s="48">
        <v>2.0133847443601586E-2</v>
      </c>
      <c r="P32" s="48" t="s">
        <v>113</v>
      </c>
      <c r="Q32" s="48" t="s">
        <v>72</v>
      </c>
      <c r="R32" s="48" t="s">
        <v>72</v>
      </c>
      <c r="S32" s="48" t="s">
        <v>72</v>
      </c>
      <c r="T32" s="48" t="s">
        <v>72</v>
      </c>
      <c r="U32" s="48" t="s">
        <v>72</v>
      </c>
      <c r="V32" s="48" t="s">
        <v>72</v>
      </c>
      <c r="W32" s="48" t="s">
        <v>113</v>
      </c>
      <c r="X32" s="48">
        <v>1.722214752712859E-3</v>
      </c>
      <c r="Y32" s="48">
        <v>1.722214752712859E-3</v>
      </c>
      <c r="Z32" s="48">
        <v>1.722214752712859E-3</v>
      </c>
      <c r="AA32" s="48">
        <v>1.722214752712859E-3</v>
      </c>
      <c r="AB32" s="48">
        <v>6.8888590108514359E-3</v>
      </c>
      <c r="AC32" s="48" t="s">
        <v>113</v>
      </c>
      <c r="AD32" s="48" t="s">
        <v>113</v>
      </c>
      <c r="AE32" s="49"/>
      <c r="AF32" s="50"/>
      <c r="AG32" s="50"/>
      <c r="AH32" s="50"/>
      <c r="AI32" s="50"/>
      <c r="AJ32" s="50"/>
      <c r="AK32" s="50">
        <v>59596.591886683018</v>
      </c>
      <c r="AL32" s="51" t="s">
        <v>117</v>
      </c>
    </row>
    <row r="33" spans="1:38" s="12" customFormat="1" ht="26.25" hidden="1" customHeight="1" x14ac:dyDescent="0.2">
      <c r="A33" s="45" t="s">
        <v>102</v>
      </c>
      <c r="B33" s="45" t="s">
        <v>118</v>
      </c>
      <c r="C33" s="46" t="s">
        <v>119</v>
      </c>
      <c r="D33" s="47"/>
      <c r="E33" s="48" t="s">
        <v>113</v>
      </c>
      <c r="F33" s="48" t="s">
        <v>113</v>
      </c>
      <c r="G33" s="48" t="s">
        <v>113</v>
      </c>
      <c r="H33" s="48" t="s">
        <v>113</v>
      </c>
      <c r="I33" s="48">
        <v>0.39314036603523594</v>
      </c>
      <c r="J33" s="48">
        <v>0.72803771488006641</v>
      </c>
      <c r="K33" s="48">
        <v>1.4560754297601344</v>
      </c>
      <c r="L33" s="48" t="s">
        <v>72</v>
      </c>
      <c r="M33" s="48" t="s">
        <v>113</v>
      </c>
      <c r="N33" s="48" t="s">
        <v>113</v>
      </c>
      <c r="O33" s="48" t="s">
        <v>113</v>
      </c>
      <c r="P33" s="48" t="s">
        <v>113</v>
      </c>
      <c r="Q33" s="48" t="s">
        <v>72</v>
      </c>
      <c r="R33" s="48" t="s">
        <v>72</v>
      </c>
      <c r="S33" s="48" t="s">
        <v>72</v>
      </c>
      <c r="T33" s="48" t="s">
        <v>72</v>
      </c>
      <c r="U33" s="48" t="s">
        <v>72</v>
      </c>
      <c r="V33" s="48" t="s">
        <v>72</v>
      </c>
      <c r="W33" s="48" t="s">
        <v>113</v>
      </c>
      <c r="X33" s="48" t="s">
        <v>113</v>
      </c>
      <c r="Y33" s="48" t="s">
        <v>113</v>
      </c>
      <c r="Z33" s="48" t="s">
        <v>113</v>
      </c>
      <c r="AA33" s="48" t="s">
        <v>113</v>
      </c>
      <c r="AB33" s="48" t="s">
        <v>113</v>
      </c>
      <c r="AC33" s="48" t="s">
        <v>113</v>
      </c>
      <c r="AD33" s="48" t="s">
        <v>113</v>
      </c>
      <c r="AE33" s="49"/>
      <c r="AF33" s="50"/>
      <c r="AG33" s="50"/>
      <c r="AH33" s="50"/>
      <c r="AI33" s="50"/>
      <c r="AJ33" s="50"/>
      <c r="AK33" s="50">
        <v>59596.591886683018</v>
      </c>
      <c r="AL33" s="51" t="s">
        <v>117</v>
      </c>
    </row>
    <row r="34" spans="1:38" s="12" customFormat="1" ht="26.25" hidden="1" customHeight="1" x14ac:dyDescent="0.2">
      <c r="A34" s="45" t="s">
        <v>91</v>
      </c>
      <c r="B34" s="45" t="s">
        <v>120</v>
      </c>
      <c r="C34" s="46" t="s">
        <v>121</v>
      </c>
      <c r="D34" s="47"/>
      <c r="E34" s="48">
        <v>0.60960480977209996</v>
      </c>
      <c r="F34" s="48">
        <v>5.9798834513646801E-2</v>
      </c>
      <c r="G34" s="48">
        <v>3.4234845033062511E-2</v>
      </c>
      <c r="H34" s="48">
        <v>1.7152677030658954E-4</v>
      </c>
      <c r="I34" s="48">
        <v>0.19734349389744799</v>
      </c>
      <c r="J34" s="48">
        <v>0.56029349389744798</v>
      </c>
      <c r="K34" s="48">
        <v>1.5972934938974479</v>
      </c>
      <c r="L34" s="48" t="s">
        <v>72</v>
      </c>
      <c r="M34" s="48">
        <v>0.42139721602379565</v>
      </c>
      <c r="N34" s="48">
        <v>3.7865051361351935E-4</v>
      </c>
      <c r="O34" s="48">
        <v>4.3174312545664985E-5</v>
      </c>
      <c r="P34" s="48">
        <v>5.0464422446099942E-5</v>
      </c>
      <c r="Q34" s="48" t="s">
        <v>72</v>
      </c>
      <c r="R34" s="48" t="s">
        <v>72</v>
      </c>
      <c r="S34" s="48" t="s">
        <v>72</v>
      </c>
      <c r="T34" s="48" t="s">
        <v>72</v>
      </c>
      <c r="U34" s="48" t="s">
        <v>72</v>
      </c>
      <c r="V34" s="48" t="s">
        <v>72</v>
      </c>
      <c r="W34" s="48">
        <v>9.9287663838315329E-3</v>
      </c>
      <c r="X34" s="48">
        <v>5.5950730977767009E-4</v>
      </c>
      <c r="Y34" s="48">
        <v>2.9271721248759113E-3</v>
      </c>
      <c r="Z34" s="48">
        <v>3.2709134386228033E-3</v>
      </c>
      <c r="AA34" s="48">
        <v>7.5193412382133296E-4</v>
      </c>
      <c r="AB34" s="48">
        <v>7.5095269970977168E-3</v>
      </c>
      <c r="AC34" s="48">
        <v>1.9857532767663067E-3</v>
      </c>
      <c r="AD34" s="48">
        <v>1.0200483694676829E-6</v>
      </c>
      <c r="AE34" s="49"/>
      <c r="AF34" s="50">
        <v>1075.2398582841975</v>
      </c>
      <c r="AG34" s="50">
        <v>4.0128732185150051</v>
      </c>
      <c r="AH34" s="50">
        <v>0</v>
      </c>
      <c r="AI34" s="50">
        <v>54.131637831146648</v>
      </c>
      <c r="AJ34" s="50">
        <v>3.3177057954249203</v>
      </c>
      <c r="AK34" s="50"/>
      <c r="AL34" s="51" t="s">
        <v>68</v>
      </c>
    </row>
    <row r="35" spans="1:38" s="55" customFormat="1" ht="26.25" customHeight="1" x14ac:dyDescent="0.2">
      <c r="A35" s="45" t="s">
        <v>122</v>
      </c>
      <c r="B35" s="45" t="s">
        <v>123</v>
      </c>
      <c r="C35" s="46" t="s">
        <v>124</v>
      </c>
      <c r="D35" s="47"/>
      <c r="E35" s="48">
        <v>0.51492446011984794</v>
      </c>
      <c r="F35" s="48">
        <v>0.10901822652943059</v>
      </c>
      <c r="G35" s="48">
        <v>2.6987635999999979E-3</v>
      </c>
      <c r="H35" s="48">
        <v>1.0995549375823119E-4</v>
      </c>
      <c r="I35" s="48">
        <v>2.0806453000674362E-2</v>
      </c>
      <c r="J35" s="48">
        <v>2.0806453000674362E-2</v>
      </c>
      <c r="K35" s="48">
        <v>2.0806453000674362E-2</v>
      </c>
      <c r="L35" s="48" t="s">
        <v>72</v>
      </c>
      <c r="M35" s="48">
        <v>0.27889447920041865</v>
      </c>
      <c r="N35" s="48">
        <v>1.1434661373199993E-5</v>
      </c>
      <c r="O35" s="48">
        <v>1.1434661373199993E-5</v>
      </c>
      <c r="P35" s="48">
        <v>4.0021314806199968E-6</v>
      </c>
      <c r="Q35" s="48" t="s">
        <v>72</v>
      </c>
      <c r="R35" s="48" t="s">
        <v>72</v>
      </c>
      <c r="S35" s="48" t="s">
        <v>72</v>
      </c>
      <c r="T35" s="48" t="s">
        <v>72</v>
      </c>
      <c r="U35" s="48" t="s">
        <v>72</v>
      </c>
      <c r="V35" s="48" t="s">
        <v>72</v>
      </c>
      <c r="W35" s="48">
        <v>3.1445318776299972E-3</v>
      </c>
      <c r="X35" s="48">
        <v>9.9311272550206445E-4</v>
      </c>
      <c r="Y35" s="48">
        <v>8.4985708619148719E-4</v>
      </c>
      <c r="Z35" s="48">
        <v>8.3225937818996406E-4</v>
      </c>
      <c r="AA35" s="48">
        <v>9.8386244954048086E-4</v>
      </c>
      <c r="AB35" s="48">
        <v>3.659091639423997E-3</v>
      </c>
      <c r="AC35" s="48">
        <v>6.2890637552599966E-4</v>
      </c>
      <c r="AD35" s="48">
        <v>6.7476594920280565E-7</v>
      </c>
      <c r="AE35" s="49"/>
      <c r="AF35" s="50">
        <v>571.7330686599995</v>
      </c>
      <c r="AG35" s="50">
        <v>0</v>
      </c>
      <c r="AH35" s="50">
        <v>0</v>
      </c>
      <c r="AI35" s="50">
        <v>0</v>
      </c>
      <c r="AJ35" s="50">
        <v>0</v>
      </c>
      <c r="AK35" s="50"/>
      <c r="AL35" s="51" t="s">
        <v>68</v>
      </c>
    </row>
    <row r="36" spans="1:38" s="12" customFormat="1" ht="26.25" customHeight="1" x14ac:dyDescent="0.2">
      <c r="A36" s="45" t="s">
        <v>122</v>
      </c>
      <c r="B36" s="45" t="s">
        <v>125</v>
      </c>
      <c r="C36" s="46" t="s">
        <v>126</v>
      </c>
      <c r="D36" s="47"/>
      <c r="E36" s="48">
        <v>0.2409080282784089</v>
      </c>
      <c r="F36" s="48">
        <v>0.21987462416622294</v>
      </c>
      <c r="G36" s="48">
        <v>1.618082969283257E-4</v>
      </c>
      <c r="H36" s="48">
        <v>5.589144972357927E-5</v>
      </c>
      <c r="I36" s="48">
        <v>1.0195456852210181E-2</v>
      </c>
      <c r="J36" s="48">
        <v>1.0195456852210181E-2</v>
      </c>
      <c r="K36" s="48">
        <v>1.0195456852210181E-2</v>
      </c>
      <c r="L36" s="48" t="s">
        <v>72</v>
      </c>
      <c r="M36" s="48">
        <v>1.8401605473687797</v>
      </c>
      <c r="N36" s="48">
        <v>1.3281314674064672E-5</v>
      </c>
      <c r="O36" s="48">
        <v>6.2108021402453114E-6</v>
      </c>
      <c r="P36" s="48">
        <v>2.1737807490858589E-6</v>
      </c>
      <c r="Q36" s="48" t="s">
        <v>72</v>
      </c>
      <c r="R36" s="48" t="s">
        <v>72</v>
      </c>
      <c r="S36" s="48" t="s">
        <v>72</v>
      </c>
      <c r="T36" s="48" t="s">
        <v>72</v>
      </c>
      <c r="U36" s="48" t="s">
        <v>72</v>
      </c>
      <c r="V36" s="48" t="s">
        <v>72</v>
      </c>
      <c r="W36" s="48">
        <v>6.1891635684810688E-3</v>
      </c>
      <c r="X36" s="48">
        <v>2.6623520876581071E-4</v>
      </c>
      <c r="Y36" s="48">
        <v>7.0591005079686543E-4</v>
      </c>
      <c r="Z36" s="48">
        <v>7.4129023081156748E-4</v>
      </c>
      <c r="AA36" s="48">
        <v>2.8069847001724123E-4</v>
      </c>
      <c r="AB36" s="48">
        <v>1.994133960391485E-3</v>
      </c>
      <c r="AC36" s="48">
        <v>1.237832713696214E-3</v>
      </c>
      <c r="AD36" s="48">
        <v>1.3643564698074005E-6</v>
      </c>
      <c r="AE36" s="49"/>
      <c r="AF36" s="50">
        <v>310.54010701226554</v>
      </c>
      <c r="AG36" s="50">
        <v>0</v>
      </c>
      <c r="AH36" s="50">
        <v>0</v>
      </c>
      <c r="AI36" s="50">
        <v>19.603174123207808</v>
      </c>
      <c r="AJ36" s="50">
        <v>0.66510808038398239</v>
      </c>
      <c r="AK36" s="50"/>
      <c r="AL36" s="51" t="s">
        <v>68</v>
      </c>
    </row>
    <row r="37" spans="1:38" s="12" customFormat="1" ht="26.25" hidden="1" customHeight="1" x14ac:dyDescent="0.2">
      <c r="A37" s="45" t="s">
        <v>91</v>
      </c>
      <c r="B37" s="45" t="s">
        <v>127</v>
      </c>
      <c r="C37" s="46" t="s">
        <v>128</v>
      </c>
      <c r="D37" s="47"/>
      <c r="E37" s="48">
        <v>0.27463099999999996</v>
      </c>
      <c r="F37" s="48">
        <v>4.243464949284001E-3</v>
      </c>
      <c r="G37" s="48">
        <v>2.5460789695704003E-3</v>
      </c>
      <c r="H37" s="48">
        <v>8.486929898568002E-3</v>
      </c>
      <c r="I37" s="48">
        <v>3.1825987119630007E-3</v>
      </c>
      <c r="J37" s="48">
        <v>3.8191184543556011E-3</v>
      </c>
      <c r="K37" s="48">
        <v>4.243464949284001E-3</v>
      </c>
      <c r="L37" s="48" t="s">
        <v>72</v>
      </c>
      <c r="M37" s="48">
        <v>8.4869298985680033E-2</v>
      </c>
      <c r="N37" s="48">
        <v>1.2730394847852004E-5</v>
      </c>
      <c r="O37" s="48">
        <v>2.1217324746420008E-6</v>
      </c>
      <c r="P37" s="48">
        <v>5.9408509289976021E-4</v>
      </c>
      <c r="Q37" s="48" t="s">
        <v>72</v>
      </c>
      <c r="R37" s="48" t="s">
        <v>72</v>
      </c>
      <c r="S37" s="48" t="s">
        <v>72</v>
      </c>
      <c r="T37" s="48" t="s">
        <v>72</v>
      </c>
      <c r="U37" s="48" t="s">
        <v>72</v>
      </c>
      <c r="V37" s="48" t="s">
        <v>72</v>
      </c>
      <c r="W37" s="48">
        <v>1.6973859797136007E-3</v>
      </c>
      <c r="X37" s="48">
        <v>4.7526807431980816E-6</v>
      </c>
      <c r="Y37" s="48">
        <v>1.3409349239737444E-5</v>
      </c>
      <c r="Z37" s="48">
        <v>9.4204921874104819E-6</v>
      </c>
      <c r="AA37" s="48">
        <v>7.0950733952028497E-5</v>
      </c>
      <c r="AB37" s="48">
        <v>9.8533256122374503E-5</v>
      </c>
      <c r="AC37" s="48">
        <v>3.3947719594272014E-4</v>
      </c>
      <c r="AD37" s="48">
        <v>1.5276473817422407E-7</v>
      </c>
      <c r="AE37" s="49"/>
      <c r="AF37" s="50">
        <v>86.618018951168551</v>
      </c>
      <c r="AG37" s="50">
        <v>0</v>
      </c>
      <c r="AH37" s="50">
        <v>8490.2795594906183</v>
      </c>
      <c r="AI37" s="50">
        <v>4.3778384341429408</v>
      </c>
      <c r="AJ37" s="50">
        <v>0.24032445250898352</v>
      </c>
      <c r="AK37" s="50"/>
      <c r="AL37" s="51" t="s">
        <v>68</v>
      </c>
    </row>
    <row r="38" spans="1:38" s="12" customFormat="1" ht="26.25" hidden="1" customHeight="1" x14ac:dyDescent="0.2">
      <c r="A38" s="45" t="s">
        <v>91</v>
      </c>
      <c r="B38" s="45" t="s">
        <v>129</v>
      </c>
      <c r="C38" s="46" t="s">
        <v>130</v>
      </c>
      <c r="D38" s="56"/>
      <c r="E38" s="48">
        <v>1.9712166474321551E-2</v>
      </c>
      <c r="F38" s="48">
        <v>4.110174247130461E-4</v>
      </c>
      <c r="G38" s="48">
        <v>4.1408960493089476E-5</v>
      </c>
      <c r="H38" s="48">
        <v>1.2522784643665102E-4</v>
      </c>
      <c r="I38" s="48">
        <v>2.2422310843875121E-4</v>
      </c>
      <c r="J38" s="48">
        <v>2.2422310843875121E-4</v>
      </c>
      <c r="K38" s="48">
        <v>2.2422310843875121E-4</v>
      </c>
      <c r="L38" s="48" t="s">
        <v>72</v>
      </c>
      <c r="M38" s="48">
        <v>1.0178813551101656E-2</v>
      </c>
      <c r="N38" s="48">
        <v>2.4142104109316862E-6</v>
      </c>
      <c r="O38" s="48">
        <v>1.7323603790233712E-6</v>
      </c>
      <c r="P38" s="48">
        <v>6.0632613265817991E-7</v>
      </c>
      <c r="Q38" s="48" t="s">
        <v>72</v>
      </c>
      <c r="R38" s="48" t="s">
        <v>72</v>
      </c>
      <c r="S38" s="48" t="s">
        <v>72</v>
      </c>
      <c r="T38" s="48" t="s">
        <v>72</v>
      </c>
      <c r="U38" s="48" t="s">
        <v>72</v>
      </c>
      <c r="V38" s="48" t="s">
        <v>72</v>
      </c>
      <c r="W38" s="48">
        <v>1.1770506532958651E-3</v>
      </c>
      <c r="X38" s="48">
        <v>7.7610553091918562E-5</v>
      </c>
      <c r="Y38" s="48">
        <v>2.5500528115654015E-4</v>
      </c>
      <c r="Z38" s="48">
        <v>2.6556389735573634E-4</v>
      </c>
      <c r="AA38" s="48">
        <v>1.0604481353700391E-4</v>
      </c>
      <c r="AB38" s="48">
        <v>7.0422454514119893E-4</v>
      </c>
      <c r="AC38" s="48">
        <v>2.3541013065917301E-4</v>
      </c>
      <c r="AD38" s="48">
        <v>1.2331193913459442E-8</v>
      </c>
      <c r="AE38" s="49"/>
      <c r="AF38" s="50"/>
      <c r="AG38" s="50"/>
      <c r="AH38" s="50"/>
      <c r="AI38" s="50"/>
      <c r="AJ38" s="50"/>
      <c r="AK38" s="50"/>
      <c r="AL38" s="51" t="s">
        <v>68</v>
      </c>
    </row>
    <row r="39" spans="1:38" s="12" customFormat="1" ht="26.25" hidden="1" customHeight="1" x14ac:dyDescent="0.2">
      <c r="A39" s="45" t="s">
        <v>131</v>
      </c>
      <c r="B39" s="45" t="s">
        <v>132</v>
      </c>
      <c r="C39" s="46" t="s">
        <v>133</v>
      </c>
      <c r="D39" s="47"/>
      <c r="E39" s="48">
        <v>1.1142593858545238</v>
      </c>
      <c r="F39" s="48">
        <v>0.66398239890117927</v>
      </c>
      <c r="G39" s="48">
        <v>4.905448427797085E-2</v>
      </c>
      <c r="H39" s="48">
        <v>4.8657759141824394E-2</v>
      </c>
      <c r="I39" s="48">
        <v>0.31784729413790175</v>
      </c>
      <c r="J39" s="48">
        <v>0.33683817087762657</v>
      </c>
      <c r="K39" s="48">
        <v>0.3558267564640295</v>
      </c>
      <c r="L39" s="48" t="s">
        <v>72</v>
      </c>
      <c r="M39" s="48">
        <v>4.4897567081542453</v>
      </c>
      <c r="N39" s="48">
        <v>0.16763407646174994</v>
      </c>
      <c r="O39" s="48">
        <v>2.3375282549580531E-2</v>
      </c>
      <c r="P39" s="48">
        <v>8.5512946484096099E-3</v>
      </c>
      <c r="Q39" s="48" t="s">
        <v>72</v>
      </c>
      <c r="R39" s="48" t="s">
        <v>72</v>
      </c>
      <c r="S39" s="48" t="s">
        <v>72</v>
      </c>
      <c r="T39" s="48" t="s">
        <v>72</v>
      </c>
      <c r="U39" s="48" t="s">
        <v>72</v>
      </c>
      <c r="V39" s="48" t="s">
        <v>72</v>
      </c>
      <c r="W39" s="48">
        <v>0.6482071386831918</v>
      </c>
      <c r="X39" s="48">
        <v>2.5473873398702374E-2</v>
      </c>
      <c r="Y39" s="48">
        <v>3.2459502421001533E-2</v>
      </c>
      <c r="Z39" s="48">
        <v>1.1168024175047538E-2</v>
      </c>
      <c r="AA39" s="48">
        <v>1.2903257637902593E-2</v>
      </c>
      <c r="AB39" s="48">
        <v>8.2004657632654035E-2</v>
      </c>
      <c r="AC39" s="48">
        <v>0.30159412546178244</v>
      </c>
      <c r="AD39" s="48">
        <v>5.396814720065412E-5</v>
      </c>
      <c r="AE39" s="49"/>
      <c r="AF39" s="50">
        <v>6003.3976931998477</v>
      </c>
      <c r="AG39" s="50">
        <v>0</v>
      </c>
      <c r="AH39" s="50">
        <v>15149.791084491124</v>
      </c>
      <c r="AI39" s="50">
        <v>3968.454298992885</v>
      </c>
      <c r="AJ39" s="50">
        <v>5.4032447000000001</v>
      </c>
      <c r="AK39" s="50"/>
      <c r="AL39" s="51" t="s">
        <v>68</v>
      </c>
    </row>
    <row r="40" spans="1:38" s="12" customFormat="1" ht="26.25" hidden="1" customHeight="1" x14ac:dyDescent="0.2">
      <c r="A40" s="45" t="s">
        <v>91</v>
      </c>
      <c r="B40" s="45" t="s">
        <v>134</v>
      </c>
      <c r="C40" s="46" t="s">
        <v>135</v>
      </c>
      <c r="D40" s="47"/>
      <c r="E40" s="48" t="s">
        <v>76</v>
      </c>
      <c r="F40" s="48" t="s">
        <v>76</v>
      </c>
      <c r="G40" s="48" t="s">
        <v>76</v>
      </c>
      <c r="H40" s="48" t="s">
        <v>76</v>
      </c>
      <c r="I40" s="48" t="s">
        <v>76</v>
      </c>
      <c r="J40" s="48" t="s">
        <v>76</v>
      </c>
      <c r="K40" s="48" t="s">
        <v>76</v>
      </c>
      <c r="L40" s="48" t="s">
        <v>72</v>
      </c>
      <c r="M40" s="48" t="s">
        <v>76</v>
      </c>
      <c r="N40" s="48" t="s">
        <v>76</v>
      </c>
      <c r="O40" s="48" t="s">
        <v>76</v>
      </c>
      <c r="P40" s="48" t="s">
        <v>76</v>
      </c>
      <c r="Q40" s="48" t="s">
        <v>72</v>
      </c>
      <c r="R40" s="48" t="s">
        <v>72</v>
      </c>
      <c r="S40" s="48" t="s">
        <v>72</v>
      </c>
      <c r="T40" s="48" t="s">
        <v>72</v>
      </c>
      <c r="U40" s="48" t="s">
        <v>72</v>
      </c>
      <c r="V40" s="48" t="s">
        <v>72</v>
      </c>
      <c r="W40" s="48" t="s">
        <v>76</v>
      </c>
      <c r="X40" s="48" t="s">
        <v>76</v>
      </c>
      <c r="Y40" s="48" t="s">
        <v>76</v>
      </c>
      <c r="Z40" s="48" t="s">
        <v>76</v>
      </c>
      <c r="AA40" s="48" t="s">
        <v>76</v>
      </c>
      <c r="AB40" s="48" t="s">
        <v>76</v>
      </c>
      <c r="AC40" s="48" t="s">
        <v>76</v>
      </c>
      <c r="AD40" s="48" t="s">
        <v>76</v>
      </c>
      <c r="AE40" s="49"/>
      <c r="AF40" s="50">
        <v>0</v>
      </c>
      <c r="AG40" s="50">
        <v>0</v>
      </c>
      <c r="AH40" s="50">
        <v>0</v>
      </c>
      <c r="AI40" s="50">
        <v>0</v>
      </c>
      <c r="AJ40" s="50">
        <v>0</v>
      </c>
      <c r="AK40" s="50"/>
      <c r="AL40" s="51" t="s">
        <v>68</v>
      </c>
    </row>
    <row r="41" spans="1:38" s="12" customFormat="1" ht="26.25" hidden="1" customHeight="1" x14ac:dyDescent="0.2">
      <c r="A41" s="45" t="s">
        <v>131</v>
      </c>
      <c r="B41" s="45" t="s">
        <v>136</v>
      </c>
      <c r="C41" s="46" t="s">
        <v>137</v>
      </c>
      <c r="D41" s="47"/>
      <c r="E41" s="48">
        <v>10.095231324261015</v>
      </c>
      <c r="F41" s="48">
        <v>22.537638406808266</v>
      </c>
      <c r="G41" s="48">
        <v>1.1363571569828044</v>
      </c>
      <c r="H41" s="48">
        <v>0.51844933369109347</v>
      </c>
      <c r="I41" s="48">
        <v>5.7537838939851742</v>
      </c>
      <c r="J41" s="48">
        <v>6.0887180404402468</v>
      </c>
      <c r="K41" s="48">
        <v>6.5205816500468972</v>
      </c>
      <c r="L41" s="48" t="s">
        <v>72</v>
      </c>
      <c r="M41" s="48">
        <v>207.04181777958132</v>
      </c>
      <c r="N41" s="48">
        <v>1.8052895783421687</v>
      </c>
      <c r="O41" s="48">
        <v>0.23208118011068815</v>
      </c>
      <c r="P41" s="48">
        <v>0.14662148445851861</v>
      </c>
      <c r="Q41" s="48" t="s">
        <v>72</v>
      </c>
      <c r="R41" s="48" t="s">
        <v>72</v>
      </c>
      <c r="S41" s="48" t="s">
        <v>72</v>
      </c>
      <c r="T41" s="48" t="s">
        <v>72</v>
      </c>
      <c r="U41" s="48" t="s">
        <v>72</v>
      </c>
      <c r="V41" s="48" t="s">
        <v>72</v>
      </c>
      <c r="W41" s="48">
        <v>15.567546557258177</v>
      </c>
      <c r="X41" s="48">
        <v>1.652960015866128</v>
      </c>
      <c r="Y41" s="48">
        <v>1.6969435536064958</v>
      </c>
      <c r="Z41" s="48">
        <v>0.61622912391879781</v>
      </c>
      <c r="AA41" s="48">
        <v>0.94461942547782318</v>
      </c>
      <c r="AB41" s="48">
        <v>4.9107521188692456</v>
      </c>
      <c r="AC41" s="48">
        <v>6.489414194957444</v>
      </c>
      <c r="AD41" s="48">
        <v>9.963846786581157E-2</v>
      </c>
      <c r="AE41" s="49"/>
      <c r="AF41" s="50">
        <v>39796.142156677692</v>
      </c>
      <c r="AG41" s="50">
        <v>578.1231210659621</v>
      </c>
      <c r="AH41" s="50">
        <v>60048.174959888805</v>
      </c>
      <c r="AI41" s="50">
        <v>70780.097678053673</v>
      </c>
      <c r="AJ41" s="50">
        <v>0</v>
      </c>
      <c r="AK41" s="50"/>
      <c r="AL41" s="51" t="s">
        <v>68</v>
      </c>
    </row>
    <row r="42" spans="1:38" s="12" customFormat="1" ht="26.25" hidden="1" customHeight="1" x14ac:dyDescent="0.2">
      <c r="A42" s="45" t="s">
        <v>91</v>
      </c>
      <c r="B42" s="45" t="s">
        <v>138</v>
      </c>
      <c r="C42" s="46" t="s">
        <v>139</v>
      </c>
      <c r="D42" s="47"/>
      <c r="E42" s="48">
        <v>0.35123766050886002</v>
      </c>
      <c r="F42" s="48">
        <v>0.89435596636540715</v>
      </c>
      <c r="G42" s="48">
        <v>5.5374039559972794E-4</v>
      </c>
      <c r="H42" s="48">
        <v>1.1750309443257069E-4</v>
      </c>
      <c r="I42" s="48">
        <v>8.6106619262489303E-3</v>
      </c>
      <c r="J42" s="48">
        <v>8.6106619262489303E-3</v>
      </c>
      <c r="K42" s="48">
        <v>8.6106619262489303E-3</v>
      </c>
      <c r="L42" s="48" t="s">
        <v>72</v>
      </c>
      <c r="M42" s="48">
        <v>12.187182374648199</v>
      </c>
      <c r="N42" s="48">
        <v>7.7103786290763833E-5</v>
      </c>
      <c r="O42" s="48">
        <v>2.8133970833084463E-5</v>
      </c>
      <c r="P42" s="48">
        <v>9.8468897915795641E-6</v>
      </c>
      <c r="Q42" s="48" t="s">
        <v>72</v>
      </c>
      <c r="R42" s="48" t="s">
        <v>72</v>
      </c>
      <c r="S42" s="48" t="s">
        <v>72</v>
      </c>
      <c r="T42" s="48" t="s">
        <v>72</v>
      </c>
      <c r="U42" s="48" t="s">
        <v>72</v>
      </c>
      <c r="V42" s="48" t="s">
        <v>72</v>
      </c>
      <c r="W42" s="48">
        <v>3.5812545117849495E-2</v>
      </c>
      <c r="X42" s="48">
        <v>4.4414686415687873E-3</v>
      </c>
      <c r="Y42" s="48">
        <v>5.2735677977029582E-3</v>
      </c>
      <c r="Z42" s="48">
        <v>4.6503790902886139E-3</v>
      </c>
      <c r="AA42" s="48">
        <v>3.9529049479552388E-3</v>
      </c>
      <c r="AB42" s="48">
        <v>1.8318320477515596E-2</v>
      </c>
      <c r="AC42" s="48">
        <v>7.1625090235698996E-3</v>
      </c>
      <c r="AD42" s="48">
        <v>5.8132660796131487E-6</v>
      </c>
      <c r="AE42" s="49"/>
      <c r="AF42" s="50">
        <v>1406.6985416542234</v>
      </c>
      <c r="AG42" s="50">
        <v>0</v>
      </c>
      <c r="AH42" s="50">
        <v>0</v>
      </c>
      <c r="AI42" s="50">
        <v>71.407262245675867</v>
      </c>
      <c r="AJ42" s="50">
        <v>2.4573006707651537</v>
      </c>
      <c r="AK42" s="50"/>
      <c r="AL42" s="51" t="s">
        <v>68</v>
      </c>
    </row>
    <row r="43" spans="1:38" s="12" customFormat="1" ht="26.25" hidden="1" customHeight="1" x14ac:dyDescent="0.2">
      <c r="A43" s="45" t="s">
        <v>131</v>
      </c>
      <c r="B43" s="45" t="s">
        <v>140</v>
      </c>
      <c r="C43" s="46" t="s">
        <v>141</v>
      </c>
      <c r="D43" s="47"/>
      <c r="E43" s="48">
        <v>0.5218746522016805</v>
      </c>
      <c r="F43" s="48">
        <v>1.3812691325128643</v>
      </c>
      <c r="G43" s="48">
        <v>7.9416190544913542E-2</v>
      </c>
      <c r="H43" s="48">
        <v>3.2418551111541467E-2</v>
      </c>
      <c r="I43" s="48">
        <v>0.36702910804961347</v>
      </c>
      <c r="J43" s="48">
        <v>0.41289313162031194</v>
      </c>
      <c r="K43" s="48">
        <v>0.45877014624479112</v>
      </c>
      <c r="L43" s="48" t="s">
        <v>72</v>
      </c>
      <c r="M43" s="48">
        <v>9.8048325681532607</v>
      </c>
      <c r="N43" s="48">
        <v>0.14479363779387963</v>
      </c>
      <c r="O43" s="48">
        <v>4.3880411225685159E-2</v>
      </c>
      <c r="P43" s="48">
        <v>1.2125124698993375E-2</v>
      </c>
      <c r="Q43" s="48" t="s">
        <v>72</v>
      </c>
      <c r="R43" s="48" t="s">
        <v>72</v>
      </c>
      <c r="S43" s="48" t="s">
        <v>72</v>
      </c>
      <c r="T43" s="48" t="s">
        <v>72</v>
      </c>
      <c r="U43" s="48" t="s">
        <v>72</v>
      </c>
      <c r="V43" s="48" t="s">
        <v>72</v>
      </c>
      <c r="W43" s="48">
        <v>1.2976684097102322</v>
      </c>
      <c r="X43" s="48">
        <v>0.17794407691749031</v>
      </c>
      <c r="Y43" s="48">
        <v>0.27421740239006853</v>
      </c>
      <c r="Z43" s="48">
        <v>8.6652736437348207E-2</v>
      </c>
      <c r="AA43" s="48">
        <v>7.4003941127500014E-2</v>
      </c>
      <c r="AB43" s="48">
        <v>0.61281815687240704</v>
      </c>
      <c r="AC43" s="48">
        <v>0.50921531722264124</v>
      </c>
      <c r="AD43" s="48">
        <v>3.0929964676763813E-3</v>
      </c>
      <c r="AE43" s="49"/>
      <c r="AF43" s="50">
        <v>166.60165942554491</v>
      </c>
      <c r="AG43" s="50">
        <v>17.5129322521455</v>
      </c>
      <c r="AH43" s="50">
        <v>907.3148304531403</v>
      </c>
      <c r="AI43" s="50">
        <v>6257.114864977998</v>
      </c>
      <c r="AJ43" s="50">
        <v>0</v>
      </c>
      <c r="AK43" s="50"/>
      <c r="AL43" s="51" t="s">
        <v>68</v>
      </c>
    </row>
    <row r="44" spans="1:38" s="12" customFormat="1" ht="26.25" hidden="1" customHeight="1" x14ac:dyDescent="0.2">
      <c r="A44" s="45" t="s">
        <v>91</v>
      </c>
      <c r="B44" s="45" t="s">
        <v>142</v>
      </c>
      <c r="C44" s="46" t="s">
        <v>143</v>
      </c>
      <c r="D44" s="47"/>
      <c r="E44" s="48">
        <v>6.1300104854742754</v>
      </c>
      <c r="F44" s="48">
        <v>1.1204708927706029</v>
      </c>
      <c r="G44" s="48">
        <v>5.4547718251918807E-3</v>
      </c>
      <c r="H44" s="48">
        <v>2.546572883428376E-3</v>
      </c>
      <c r="I44" s="48">
        <v>0.43205167361938829</v>
      </c>
      <c r="J44" s="48">
        <v>0.43205167361938829</v>
      </c>
      <c r="K44" s="48">
        <v>0.43205167361938829</v>
      </c>
      <c r="L44" s="48" t="s">
        <v>72</v>
      </c>
      <c r="M44" s="48">
        <v>7.6657372307078564</v>
      </c>
      <c r="N44" s="48">
        <v>2.4815930526436719E-4</v>
      </c>
      <c r="O44" s="48">
        <v>2.1951416502242075E-4</v>
      </c>
      <c r="P44" s="48">
        <v>7.682995775784728E-5</v>
      </c>
      <c r="Q44" s="48" t="s">
        <v>72</v>
      </c>
      <c r="R44" s="48" t="s">
        <v>72</v>
      </c>
      <c r="S44" s="48" t="s">
        <v>72</v>
      </c>
      <c r="T44" s="48" t="s">
        <v>72</v>
      </c>
      <c r="U44" s="48" t="s">
        <v>72</v>
      </c>
      <c r="V44" s="48" t="s">
        <v>72</v>
      </c>
      <c r="W44" s="48">
        <v>0.10169664158393849</v>
      </c>
      <c r="X44" s="48">
        <v>6.7044628531475097E-3</v>
      </c>
      <c r="Y44" s="48">
        <v>2.8792291993853084E-2</v>
      </c>
      <c r="Z44" s="48">
        <v>3.1738788066703029E-2</v>
      </c>
      <c r="AA44" s="48">
        <v>8.3050471710544704E-3</v>
      </c>
      <c r="AB44" s="48">
        <v>7.5540590084758122E-2</v>
      </c>
      <c r="AC44" s="48">
        <v>2.0339328316787697E-2</v>
      </c>
      <c r="AD44" s="48">
        <v>1.0939952200486856E-5</v>
      </c>
      <c r="AE44" s="49"/>
      <c r="AF44" s="50">
        <v>10975.708251121039</v>
      </c>
      <c r="AG44" s="50"/>
      <c r="AH44" s="50"/>
      <c r="AI44" s="50">
        <v>583.23139033233497</v>
      </c>
      <c r="AJ44" s="50">
        <v>32.880372893961621</v>
      </c>
      <c r="AK44" s="50"/>
      <c r="AL44" s="51" t="s">
        <v>68</v>
      </c>
    </row>
    <row r="45" spans="1:38" s="12" customFormat="1" ht="26.25" hidden="1" customHeight="1" x14ac:dyDescent="0.2">
      <c r="A45" s="45" t="s">
        <v>91</v>
      </c>
      <c r="B45" s="45" t="s">
        <v>144</v>
      </c>
      <c r="C45" s="46" t="s">
        <v>145</v>
      </c>
      <c r="D45" s="47"/>
      <c r="E45" s="48" t="s">
        <v>146</v>
      </c>
      <c r="F45" s="48" t="s">
        <v>146</v>
      </c>
      <c r="G45" s="48" t="s">
        <v>146</v>
      </c>
      <c r="H45" s="48" t="s">
        <v>146</v>
      </c>
      <c r="I45" s="48" t="s">
        <v>146</v>
      </c>
      <c r="J45" s="48" t="s">
        <v>146</v>
      </c>
      <c r="K45" s="48" t="s">
        <v>146</v>
      </c>
      <c r="L45" s="48" t="s">
        <v>72</v>
      </c>
      <c r="M45" s="48" t="s">
        <v>146</v>
      </c>
      <c r="N45" s="48" t="s">
        <v>146</v>
      </c>
      <c r="O45" s="48" t="s">
        <v>146</v>
      </c>
      <c r="P45" s="48" t="s">
        <v>146</v>
      </c>
      <c r="Q45" s="48" t="s">
        <v>72</v>
      </c>
      <c r="R45" s="48" t="s">
        <v>72</v>
      </c>
      <c r="S45" s="48" t="s">
        <v>72</v>
      </c>
      <c r="T45" s="48" t="s">
        <v>72</v>
      </c>
      <c r="U45" s="48" t="s">
        <v>72</v>
      </c>
      <c r="V45" s="48" t="s">
        <v>72</v>
      </c>
      <c r="W45" s="48" t="s">
        <v>146</v>
      </c>
      <c r="X45" s="48" t="s">
        <v>146</v>
      </c>
      <c r="Y45" s="48" t="s">
        <v>146</v>
      </c>
      <c r="Z45" s="48" t="s">
        <v>146</v>
      </c>
      <c r="AA45" s="48" t="s">
        <v>146</v>
      </c>
      <c r="AB45" s="48" t="s">
        <v>146</v>
      </c>
      <c r="AC45" s="48" t="s">
        <v>146</v>
      </c>
      <c r="AD45" s="48" t="s">
        <v>146</v>
      </c>
      <c r="AE45" s="49"/>
      <c r="AF45" s="50">
        <v>0</v>
      </c>
      <c r="AG45" s="50"/>
      <c r="AH45" s="50">
        <v>0</v>
      </c>
      <c r="AI45" s="50"/>
      <c r="AJ45" s="50"/>
      <c r="AK45" s="50"/>
      <c r="AL45" s="51" t="s">
        <v>68</v>
      </c>
    </row>
    <row r="46" spans="1:38" s="12" customFormat="1" ht="26.25" hidden="1" customHeight="1" x14ac:dyDescent="0.2">
      <c r="A46" s="45" t="s">
        <v>131</v>
      </c>
      <c r="B46" s="45" t="s">
        <v>147</v>
      </c>
      <c r="C46" s="46" t="s">
        <v>148</v>
      </c>
      <c r="D46" s="47"/>
      <c r="E46" s="48" t="s">
        <v>76</v>
      </c>
      <c r="F46" s="48" t="s">
        <v>76</v>
      </c>
      <c r="G46" s="48" t="s">
        <v>76</v>
      </c>
      <c r="H46" s="48" t="s">
        <v>76</v>
      </c>
      <c r="I46" s="48" t="s">
        <v>76</v>
      </c>
      <c r="J46" s="48" t="s">
        <v>76</v>
      </c>
      <c r="K46" s="48" t="s">
        <v>76</v>
      </c>
      <c r="L46" s="48" t="s">
        <v>72</v>
      </c>
      <c r="M46" s="48" t="s">
        <v>76</v>
      </c>
      <c r="N46" s="48" t="s">
        <v>76</v>
      </c>
      <c r="O46" s="48" t="s">
        <v>76</v>
      </c>
      <c r="P46" s="48" t="s">
        <v>76</v>
      </c>
      <c r="Q46" s="48" t="s">
        <v>72</v>
      </c>
      <c r="R46" s="48" t="s">
        <v>72</v>
      </c>
      <c r="S46" s="48" t="s">
        <v>72</v>
      </c>
      <c r="T46" s="48" t="s">
        <v>72</v>
      </c>
      <c r="U46" s="48" t="s">
        <v>72</v>
      </c>
      <c r="V46" s="48" t="s">
        <v>72</v>
      </c>
      <c r="W46" s="48" t="s">
        <v>76</v>
      </c>
      <c r="X46" s="48" t="s">
        <v>76</v>
      </c>
      <c r="Y46" s="48" t="s">
        <v>76</v>
      </c>
      <c r="Z46" s="48" t="s">
        <v>76</v>
      </c>
      <c r="AA46" s="48" t="s">
        <v>76</v>
      </c>
      <c r="AB46" s="48" t="s">
        <v>76</v>
      </c>
      <c r="AC46" s="48" t="s">
        <v>76</v>
      </c>
      <c r="AD46" s="48" t="s">
        <v>76</v>
      </c>
      <c r="AE46" s="49"/>
      <c r="AF46" s="50">
        <v>0</v>
      </c>
      <c r="AG46" s="50">
        <v>0</v>
      </c>
      <c r="AH46" s="50">
        <v>0</v>
      </c>
      <c r="AI46" s="50">
        <v>0</v>
      </c>
      <c r="AJ46" s="50">
        <v>0</v>
      </c>
      <c r="AK46" s="50"/>
      <c r="AL46" s="51" t="s">
        <v>68</v>
      </c>
    </row>
    <row r="47" spans="1:38" s="12" customFormat="1" ht="26.25" hidden="1" customHeight="1" x14ac:dyDescent="0.2">
      <c r="A47" s="45" t="s">
        <v>91</v>
      </c>
      <c r="B47" s="45" t="s">
        <v>149</v>
      </c>
      <c r="C47" s="46" t="s">
        <v>150</v>
      </c>
      <c r="D47" s="47"/>
      <c r="E47" s="48">
        <v>5.3246029391124716E-2</v>
      </c>
      <c r="F47" s="48">
        <v>1.0230666669258648E-2</v>
      </c>
      <c r="G47" s="48">
        <v>9.9284364225968418E-3</v>
      </c>
      <c r="H47" s="48">
        <v>6.9936054129815799E-5</v>
      </c>
      <c r="I47" s="48">
        <v>1.0898508152340329E-2</v>
      </c>
      <c r="J47" s="48">
        <v>1.0898508152340329E-2</v>
      </c>
      <c r="K47" s="48">
        <v>1.0898508152340329E-2</v>
      </c>
      <c r="L47" s="48" t="s">
        <v>72</v>
      </c>
      <c r="M47" s="48">
        <v>0.1941723164207271</v>
      </c>
      <c r="N47" s="48">
        <v>9.0732240463011151E-6</v>
      </c>
      <c r="O47" s="48">
        <v>9.0732240463011151E-6</v>
      </c>
      <c r="P47" s="48">
        <v>3.1756284162053901E-6</v>
      </c>
      <c r="Q47" s="48" t="s">
        <v>72</v>
      </c>
      <c r="R47" s="48" t="s">
        <v>72</v>
      </c>
      <c r="S47" s="48" t="s">
        <v>72</v>
      </c>
      <c r="T47" s="48" t="s">
        <v>72</v>
      </c>
      <c r="U47" s="48" t="s">
        <v>72</v>
      </c>
      <c r="V47" s="48" t="s">
        <v>72</v>
      </c>
      <c r="W47" s="48">
        <v>2.0092274150873408E-4</v>
      </c>
      <c r="X47" s="48">
        <v>1.2696710803065551E-5</v>
      </c>
      <c r="Y47" s="48">
        <v>6.6425330448520396E-5</v>
      </c>
      <c r="Z47" s="48">
        <v>7.4225736225961273E-5</v>
      </c>
      <c r="AA47" s="48">
        <v>1.7063387638151988E-5</v>
      </c>
      <c r="AB47" s="48">
        <v>1.7041116511569917E-4</v>
      </c>
      <c r="AC47" s="48">
        <v>4.018454830174682E-5</v>
      </c>
      <c r="AD47" s="48">
        <v>5.5599603404941798E-9</v>
      </c>
      <c r="AE47" s="49"/>
      <c r="AF47" s="50">
        <v>453.66120231505579</v>
      </c>
      <c r="AG47" s="50">
        <v>0</v>
      </c>
      <c r="AH47" s="50">
        <v>0</v>
      </c>
      <c r="AI47" s="50">
        <v>1.3143982564356365</v>
      </c>
      <c r="AJ47" s="50">
        <v>7.8909507994922509E-2</v>
      </c>
      <c r="AK47" s="50"/>
      <c r="AL47" s="51" t="s">
        <v>68</v>
      </c>
    </row>
    <row r="48" spans="1:38" s="12" customFormat="1" ht="26.25" hidden="1" customHeight="1" x14ac:dyDescent="0.2">
      <c r="A48" s="45" t="s">
        <v>151</v>
      </c>
      <c r="B48" s="45" t="s">
        <v>152</v>
      </c>
      <c r="C48" s="46" t="s">
        <v>153</v>
      </c>
      <c r="D48" s="47"/>
      <c r="E48" s="48" t="s">
        <v>113</v>
      </c>
      <c r="F48" s="48" t="s">
        <v>113</v>
      </c>
      <c r="G48" s="48" t="s">
        <v>113</v>
      </c>
      <c r="H48" s="48" t="s">
        <v>113</v>
      </c>
      <c r="I48" s="48">
        <v>5.036217953399999E-2</v>
      </c>
      <c r="J48" s="48">
        <v>0.159438694656</v>
      </c>
      <c r="K48" s="48">
        <v>0.33698081292799997</v>
      </c>
      <c r="L48" s="48" t="s">
        <v>72</v>
      </c>
      <c r="M48" s="48" t="s">
        <v>113</v>
      </c>
      <c r="N48" s="48" t="s">
        <v>113</v>
      </c>
      <c r="O48" s="48" t="s">
        <v>113</v>
      </c>
      <c r="P48" s="48" t="s">
        <v>113</v>
      </c>
      <c r="Q48" s="48" t="s">
        <v>72</v>
      </c>
      <c r="R48" s="48" t="s">
        <v>72</v>
      </c>
      <c r="S48" s="48" t="s">
        <v>72</v>
      </c>
      <c r="T48" s="48" t="s">
        <v>72</v>
      </c>
      <c r="U48" s="48" t="s">
        <v>72</v>
      </c>
      <c r="V48" s="48" t="s">
        <v>72</v>
      </c>
      <c r="W48" s="48" t="s">
        <v>113</v>
      </c>
      <c r="X48" s="48" t="s">
        <v>113</v>
      </c>
      <c r="Y48" s="48" t="s">
        <v>113</v>
      </c>
      <c r="Z48" s="48" t="s">
        <v>113</v>
      </c>
      <c r="AA48" s="48" t="s">
        <v>113</v>
      </c>
      <c r="AB48" s="48" t="s">
        <v>113</v>
      </c>
      <c r="AC48" s="48" t="s">
        <v>113</v>
      </c>
      <c r="AD48" s="48" t="s">
        <v>113</v>
      </c>
      <c r="AE48" s="49"/>
      <c r="AF48" s="50"/>
      <c r="AG48" s="50"/>
      <c r="AH48" s="50"/>
      <c r="AI48" s="50"/>
      <c r="AJ48" s="50"/>
      <c r="AK48" s="50" t="s">
        <v>146</v>
      </c>
      <c r="AL48" s="51" t="s">
        <v>154</v>
      </c>
    </row>
    <row r="49" spans="1:38" s="12" customFormat="1" ht="26.25" hidden="1" customHeight="1" x14ac:dyDescent="0.2">
      <c r="A49" s="45" t="s">
        <v>151</v>
      </c>
      <c r="B49" s="45" t="s">
        <v>155</v>
      </c>
      <c r="C49" s="46" t="s">
        <v>156</v>
      </c>
      <c r="D49" s="47"/>
      <c r="E49" s="48" t="s">
        <v>76</v>
      </c>
      <c r="F49" s="48" t="s">
        <v>76</v>
      </c>
      <c r="G49" s="48" t="s">
        <v>76</v>
      </c>
      <c r="H49" s="48" t="s">
        <v>76</v>
      </c>
      <c r="I49" s="48" t="s">
        <v>76</v>
      </c>
      <c r="J49" s="48" t="s">
        <v>76</v>
      </c>
      <c r="K49" s="48" t="s">
        <v>76</v>
      </c>
      <c r="L49" s="48" t="s">
        <v>72</v>
      </c>
      <c r="M49" s="48" t="s">
        <v>76</v>
      </c>
      <c r="N49" s="48" t="s">
        <v>76</v>
      </c>
      <c r="O49" s="48" t="s">
        <v>76</v>
      </c>
      <c r="P49" s="48" t="s">
        <v>76</v>
      </c>
      <c r="Q49" s="48" t="s">
        <v>72</v>
      </c>
      <c r="R49" s="48" t="s">
        <v>72</v>
      </c>
      <c r="S49" s="48" t="s">
        <v>72</v>
      </c>
      <c r="T49" s="48" t="s">
        <v>72</v>
      </c>
      <c r="U49" s="48" t="s">
        <v>72</v>
      </c>
      <c r="V49" s="48" t="s">
        <v>72</v>
      </c>
      <c r="W49" s="48" t="s">
        <v>76</v>
      </c>
      <c r="X49" s="48" t="s">
        <v>76</v>
      </c>
      <c r="Y49" s="48" t="s">
        <v>76</v>
      </c>
      <c r="Z49" s="48" t="s">
        <v>76</v>
      </c>
      <c r="AA49" s="48" t="s">
        <v>76</v>
      </c>
      <c r="AB49" s="48" t="s">
        <v>76</v>
      </c>
      <c r="AC49" s="48" t="s">
        <v>76</v>
      </c>
      <c r="AD49" s="48" t="s">
        <v>76</v>
      </c>
      <c r="AE49" s="49"/>
      <c r="AF49" s="50"/>
      <c r="AG49" s="50"/>
      <c r="AH49" s="50"/>
      <c r="AI49" s="50"/>
      <c r="AJ49" s="50"/>
      <c r="AK49" s="50">
        <v>1.3266346809999998</v>
      </c>
      <c r="AL49" s="51" t="s">
        <v>157</v>
      </c>
    </row>
    <row r="50" spans="1:38" s="12" customFormat="1" ht="26.25" hidden="1" customHeight="1" x14ac:dyDescent="0.2">
      <c r="A50" s="45" t="s">
        <v>151</v>
      </c>
      <c r="B50" s="45" t="s">
        <v>158</v>
      </c>
      <c r="C50" s="46" t="s">
        <v>159</v>
      </c>
      <c r="D50" s="47"/>
      <c r="E50" s="48" t="s">
        <v>146</v>
      </c>
      <c r="F50" s="48" t="s">
        <v>146</v>
      </c>
      <c r="G50" s="48" t="s">
        <v>146</v>
      </c>
      <c r="H50" s="48" t="s">
        <v>146</v>
      </c>
      <c r="I50" s="48" t="s">
        <v>146</v>
      </c>
      <c r="J50" s="48" t="s">
        <v>146</v>
      </c>
      <c r="K50" s="48" t="s">
        <v>146</v>
      </c>
      <c r="L50" s="48" t="s">
        <v>72</v>
      </c>
      <c r="M50" s="48" t="s">
        <v>146</v>
      </c>
      <c r="N50" s="48" t="s">
        <v>146</v>
      </c>
      <c r="O50" s="48" t="s">
        <v>146</v>
      </c>
      <c r="P50" s="48" t="s">
        <v>146</v>
      </c>
      <c r="Q50" s="48" t="s">
        <v>72</v>
      </c>
      <c r="R50" s="48" t="s">
        <v>72</v>
      </c>
      <c r="S50" s="48" t="s">
        <v>72</v>
      </c>
      <c r="T50" s="48" t="s">
        <v>72</v>
      </c>
      <c r="U50" s="48" t="s">
        <v>72</v>
      </c>
      <c r="V50" s="48" t="s">
        <v>72</v>
      </c>
      <c r="W50" s="48" t="s">
        <v>146</v>
      </c>
      <c r="X50" s="48" t="s">
        <v>146</v>
      </c>
      <c r="Y50" s="48" t="s">
        <v>146</v>
      </c>
      <c r="Z50" s="48" t="s">
        <v>146</v>
      </c>
      <c r="AA50" s="48" t="s">
        <v>146</v>
      </c>
      <c r="AB50" s="48" t="s">
        <v>146</v>
      </c>
      <c r="AC50" s="48" t="s">
        <v>146</v>
      </c>
      <c r="AD50" s="48" t="s">
        <v>146</v>
      </c>
      <c r="AE50" s="49"/>
      <c r="AF50" s="50"/>
      <c r="AG50" s="50"/>
      <c r="AH50" s="50"/>
      <c r="AI50" s="50"/>
      <c r="AJ50" s="50"/>
      <c r="AK50" s="50"/>
      <c r="AL50" s="51" t="s">
        <v>160</v>
      </c>
    </row>
    <row r="51" spans="1:38" s="12" customFormat="1" ht="26.25" hidden="1" customHeight="1" x14ac:dyDescent="0.2">
      <c r="A51" s="45" t="s">
        <v>151</v>
      </c>
      <c r="B51" s="52" t="s">
        <v>161</v>
      </c>
      <c r="C51" s="46" t="s">
        <v>162</v>
      </c>
      <c r="D51" s="47"/>
      <c r="E51" s="48" t="s">
        <v>113</v>
      </c>
      <c r="F51" s="48">
        <v>0.55270588235294116</v>
      </c>
      <c r="G51" s="48" t="s">
        <v>113</v>
      </c>
      <c r="H51" s="48" t="s">
        <v>113</v>
      </c>
      <c r="I51" s="48" t="s">
        <v>113</v>
      </c>
      <c r="J51" s="48" t="s">
        <v>113</v>
      </c>
      <c r="K51" s="48" t="s">
        <v>113</v>
      </c>
      <c r="L51" s="48" t="s">
        <v>72</v>
      </c>
      <c r="M51" s="48" t="s">
        <v>113</v>
      </c>
      <c r="N51" s="48" t="s">
        <v>113</v>
      </c>
      <c r="O51" s="48" t="s">
        <v>113</v>
      </c>
      <c r="P51" s="48" t="s">
        <v>113</v>
      </c>
      <c r="Q51" s="48" t="s">
        <v>72</v>
      </c>
      <c r="R51" s="48" t="s">
        <v>72</v>
      </c>
      <c r="S51" s="48" t="s">
        <v>72</v>
      </c>
      <c r="T51" s="48" t="s">
        <v>72</v>
      </c>
      <c r="U51" s="48" t="s">
        <v>72</v>
      </c>
      <c r="V51" s="48" t="s">
        <v>72</v>
      </c>
      <c r="W51" s="48" t="s">
        <v>113</v>
      </c>
      <c r="X51" s="48" t="s">
        <v>113</v>
      </c>
      <c r="Y51" s="48" t="s">
        <v>113</v>
      </c>
      <c r="Z51" s="48" t="s">
        <v>113</v>
      </c>
      <c r="AA51" s="48" t="s">
        <v>113</v>
      </c>
      <c r="AB51" s="48" t="s">
        <v>113</v>
      </c>
      <c r="AC51" s="48" t="s">
        <v>113</v>
      </c>
      <c r="AD51" s="48" t="s">
        <v>113</v>
      </c>
      <c r="AE51" s="49"/>
      <c r="AF51" s="50"/>
      <c r="AG51" s="50"/>
      <c r="AH51" s="50"/>
      <c r="AI51" s="50"/>
      <c r="AJ51" s="50"/>
      <c r="AK51" s="50">
        <v>0.56219999999999992</v>
      </c>
      <c r="AL51" s="51" t="s">
        <v>163</v>
      </c>
    </row>
    <row r="52" spans="1:38" s="12" customFormat="1" ht="26.25" hidden="1" customHeight="1" x14ac:dyDescent="0.2">
      <c r="A52" s="45" t="s">
        <v>151</v>
      </c>
      <c r="B52" s="52" t="s">
        <v>164</v>
      </c>
      <c r="C52" s="54" t="s">
        <v>165</v>
      </c>
      <c r="D52" s="57"/>
      <c r="E52" s="48" t="s">
        <v>113</v>
      </c>
      <c r="F52" s="48">
        <v>0.496</v>
      </c>
      <c r="G52" s="48" t="s">
        <v>113</v>
      </c>
      <c r="H52" s="48" t="s">
        <v>113</v>
      </c>
      <c r="I52" s="48" t="s">
        <v>113</v>
      </c>
      <c r="J52" s="48" t="s">
        <v>113</v>
      </c>
      <c r="K52" s="48" t="s">
        <v>113</v>
      </c>
      <c r="L52" s="48" t="s">
        <v>72</v>
      </c>
      <c r="M52" s="48" t="s">
        <v>113</v>
      </c>
      <c r="N52" s="48" t="s">
        <v>113</v>
      </c>
      <c r="O52" s="48" t="s">
        <v>113</v>
      </c>
      <c r="P52" s="48" t="s">
        <v>113</v>
      </c>
      <c r="Q52" s="48" t="s">
        <v>72</v>
      </c>
      <c r="R52" s="48" t="s">
        <v>72</v>
      </c>
      <c r="S52" s="48" t="s">
        <v>72</v>
      </c>
      <c r="T52" s="48" t="s">
        <v>72</v>
      </c>
      <c r="U52" s="48" t="s">
        <v>72</v>
      </c>
      <c r="V52" s="48" t="s">
        <v>72</v>
      </c>
      <c r="W52" s="48" t="s">
        <v>113</v>
      </c>
      <c r="X52" s="48" t="s">
        <v>113</v>
      </c>
      <c r="Y52" s="48" t="s">
        <v>113</v>
      </c>
      <c r="Z52" s="48" t="s">
        <v>113</v>
      </c>
      <c r="AA52" s="48" t="s">
        <v>113</v>
      </c>
      <c r="AB52" s="48" t="s">
        <v>113</v>
      </c>
      <c r="AC52" s="48" t="s">
        <v>113</v>
      </c>
      <c r="AD52" s="48" t="s">
        <v>113</v>
      </c>
      <c r="AE52" s="49"/>
      <c r="AF52" s="50"/>
      <c r="AG52" s="50"/>
      <c r="AH52" s="50"/>
      <c r="AI52" s="50"/>
      <c r="AJ52" s="50"/>
      <c r="AK52" s="50">
        <v>8.1677009999999992</v>
      </c>
      <c r="AL52" s="51" t="s">
        <v>166</v>
      </c>
    </row>
    <row r="53" spans="1:38" s="12" customFormat="1" ht="26.25" hidden="1" customHeight="1" x14ac:dyDescent="0.2">
      <c r="A53" s="45" t="s">
        <v>151</v>
      </c>
      <c r="B53" s="52" t="s">
        <v>167</v>
      </c>
      <c r="C53" s="54" t="s">
        <v>168</v>
      </c>
      <c r="D53" s="57"/>
      <c r="E53" s="48" t="s">
        <v>113</v>
      </c>
      <c r="F53" s="48">
        <v>0.54250511000000001</v>
      </c>
      <c r="G53" s="48" t="s">
        <v>113</v>
      </c>
      <c r="H53" s="48" t="s">
        <v>113</v>
      </c>
      <c r="I53" s="48" t="s">
        <v>113</v>
      </c>
      <c r="J53" s="48" t="s">
        <v>113</v>
      </c>
      <c r="K53" s="48" t="s">
        <v>113</v>
      </c>
      <c r="L53" s="48" t="s">
        <v>72</v>
      </c>
      <c r="M53" s="48" t="s">
        <v>113</v>
      </c>
      <c r="N53" s="48" t="s">
        <v>113</v>
      </c>
      <c r="O53" s="48" t="s">
        <v>113</v>
      </c>
      <c r="P53" s="48" t="s">
        <v>113</v>
      </c>
      <c r="Q53" s="48" t="s">
        <v>72</v>
      </c>
      <c r="R53" s="48" t="s">
        <v>72</v>
      </c>
      <c r="S53" s="48" t="s">
        <v>72</v>
      </c>
      <c r="T53" s="48" t="s">
        <v>72</v>
      </c>
      <c r="U53" s="48" t="s">
        <v>72</v>
      </c>
      <c r="V53" s="48" t="s">
        <v>72</v>
      </c>
      <c r="W53" s="48" t="s">
        <v>113</v>
      </c>
      <c r="X53" s="48" t="s">
        <v>113</v>
      </c>
      <c r="Y53" s="48" t="s">
        <v>113</v>
      </c>
      <c r="Z53" s="48" t="s">
        <v>113</v>
      </c>
      <c r="AA53" s="48" t="s">
        <v>113</v>
      </c>
      <c r="AB53" s="48" t="s">
        <v>113</v>
      </c>
      <c r="AC53" s="48" t="s">
        <v>113</v>
      </c>
      <c r="AD53" s="48" t="s">
        <v>113</v>
      </c>
      <c r="AE53" s="49"/>
      <c r="AF53" s="50"/>
      <c r="AG53" s="50"/>
      <c r="AH53" s="50"/>
      <c r="AI53" s="50"/>
      <c r="AJ53" s="50"/>
      <c r="AK53" s="50">
        <v>1.377</v>
      </c>
      <c r="AL53" s="51" t="s">
        <v>169</v>
      </c>
    </row>
    <row r="54" spans="1:38" s="12" customFormat="1" ht="37.5" hidden="1" customHeight="1" x14ac:dyDescent="0.2">
      <c r="A54" s="45" t="s">
        <v>151</v>
      </c>
      <c r="B54" s="52" t="s">
        <v>170</v>
      </c>
      <c r="C54" s="54" t="s">
        <v>171</v>
      </c>
      <c r="D54" s="57"/>
      <c r="E54" s="48" t="s">
        <v>113</v>
      </c>
      <c r="F54" s="48">
        <v>0.43705989416006219</v>
      </c>
      <c r="G54" s="48">
        <v>2.4E-2</v>
      </c>
      <c r="H54" s="48" t="s">
        <v>113</v>
      </c>
      <c r="I54" s="48" t="s">
        <v>113</v>
      </c>
      <c r="J54" s="48" t="s">
        <v>113</v>
      </c>
      <c r="K54" s="48" t="s">
        <v>113</v>
      </c>
      <c r="L54" s="48" t="s">
        <v>72</v>
      </c>
      <c r="M54" s="48" t="s">
        <v>113</v>
      </c>
      <c r="N54" s="48" t="s">
        <v>113</v>
      </c>
      <c r="O54" s="48" t="s">
        <v>113</v>
      </c>
      <c r="P54" s="48" t="s">
        <v>113</v>
      </c>
      <c r="Q54" s="48" t="s">
        <v>72</v>
      </c>
      <c r="R54" s="48" t="s">
        <v>72</v>
      </c>
      <c r="S54" s="48" t="s">
        <v>72</v>
      </c>
      <c r="T54" s="48" t="s">
        <v>72</v>
      </c>
      <c r="U54" s="48" t="s">
        <v>72</v>
      </c>
      <c r="V54" s="48" t="s">
        <v>72</v>
      </c>
      <c r="W54" s="48" t="s">
        <v>113</v>
      </c>
      <c r="X54" s="48" t="s">
        <v>113</v>
      </c>
      <c r="Y54" s="48" t="s">
        <v>113</v>
      </c>
      <c r="Z54" s="48" t="s">
        <v>113</v>
      </c>
      <c r="AA54" s="48" t="s">
        <v>113</v>
      </c>
      <c r="AB54" s="48" t="s">
        <v>113</v>
      </c>
      <c r="AC54" s="48" t="s">
        <v>113</v>
      </c>
      <c r="AD54" s="48" t="s">
        <v>113</v>
      </c>
      <c r="AE54" s="49"/>
      <c r="AF54" s="50"/>
      <c r="AG54" s="50"/>
      <c r="AH54" s="50"/>
      <c r="AI54" s="50"/>
      <c r="AJ54" s="50"/>
      <c r="AK54" s="50">
        <v>743</v>
      </c>
      <c r="AL54" s="51" t="s">
        <v>172</v>
      </c>
    </row>
    <row r="55" spans="1:38" s="12" customFormat="1" ht="26.25" hidden="1" customHeight="1" x14ac:dyDescent="0.2">
      <c r="A55" s="45" t="s">
        <v>151</v>
      </c>
      <c r="B55" s="52" t="s">
        <v>173</v>
      </c>
      <c r="C55" s="54" t="s">
        <v>174</v>
      </c>
      <c r="D55" s="57"/>
      <c r="E55" s="48" t="s">
        <v>76</v>
      </c>
      <c r="F55" s="48" t="s">
        <v>76</v>
      </c>
      <c r="G55" s="48" t="s">
        <v>76</v>
      </c>
      <c r="H55" s="48" t="s">
        <v>76</v>
      </c>
      <c r="I55" s="48" t="s">
        <v>113</v>
      </c>
      <c r="J55" s="48" t="s">
        <v>113</v>
      </c>
      <c r="K55" s="48" t="s">
        <v>113</v>
      </c>
      <c r="L55" s="48" t="s">
        <v>72</v>
      </c>
      <c r="M55" s="48" t="s">
        <v>76</v>
      </c>
      <c r="N55" s="48" t="s">
        <v>113</v>
      </c>
      <c r="O55" s="48" t="s">
        <v>113</v>
      </c>
      <c r="P55" s="48" t="s">
        <v>113</v>
      </c>
      <c r="Q55" s="48" t="s">
        <v>72</v>
      </c>
      <c r="R55" s="48" t="s">
        <v>72</v>
      </c>
      <c r="S55" s="48" t="s">
        <v>72</v>
      </c>
      <c r="T55" s="48" t="s">
        <v>72</v>
      </c>
      <c r="U55" s="48" t="s">
        <v>72</v>
      </c>
      <c r="V55" s="48" t="s">
        <v>72</v>
      </c>
      <c r="W55" s="48" t="s">
        <v>113</v>
      </c>
      <c r="X55" s="48" t="s">
        <v>113</v>
      </c>
      <c r="Y55" s="48" t="s">
        <v>113</v>
      </c>
      <c r="Z55" s="48" t="s">
        <v>113</v>
      </c>
      <c r="AA55" s="48" t="s">
        <v>113</v>
      </c>
      <c r="AB55" s="48" t="s">
        <v>113</v>
      </c>
      <c r="AC55" s="48" t="s">
        <v>113</v>
      </c>
      <c r="AD55" s="48" t="s">
        <v>113</v>
      </c>
      <c r="AE55" s="49"/>
      <c r="AF55" s="50"/>
      <c r="AG55" s="50"/>
      <c r="AH55" s="50"/>
      <c r="AI55" s="50"/>
      <c r="AJ55" s="50"/>
      <c r="AK55" s="50"/>
      <c r="AL55" s="51" t="s">
        <v>175</v>
      </c>
    </row>
    <row r="56" spans="1:38" s="12" customFormat="1" ht="26.25" hidden="1" customHeight="1" x14ac:dyDescent="0.2">
      <c r="A56" s="52" t="s">
        <v>151</v>
      </c>
      <c r="B56" s="52" t="s">
        <v>176</v>
      </c>
      <c r="C56" s="54" t="s">
        <v>177</v>
      </c>
      <c r="D56" s="57"/>
      <c r="E56" s="48" t="s">
        <v>113</v>
      </c>
      <c r="F56" s="48" t="s">
        <v>113</v>
      </c>
      <c r="G56" s="48" t="s">
        <v>113</v>
      </c>
      <c r="H56" s="48">
        <v>1.5427649999999997E-4</v>
      </c>
      <c r="I56" s="48" t="s">
        <v>113</v>
      </c>
      <c r="J56" s="48" t="s">
        <v>113</v>
      </c>
      <c r="K56" s="48" t="s">
        <v>113</v>
      </c>
      <c r="L56" s="48" t="s">
        <v>72</v>
      </c>
      <c r="M56" s="48" t="s">
        <v>113</v>
      </c>
      <c r="N56" s="48" t="s">
        <v>113</v>
      </c>
      <c r="O56" s="48" t="s">
        <v>113</v>
      </c>
      <c r="P56" s="48">
        <v>3.2324599999999992E-5</v>
      </c>
      <c r="Q56" s="48" t="s">
        <v>72</v>
      </c>
      <c r="R56" s="48" t="s">
        <v>72</v>
      </c>
      <c r="S56" s="48" t="s">
        <v>72</v>
      </c>
      <c r="T56" s="48" t="s">
        <v>72</v>
      </c>
      <c r="U56" s="48" t="s">
        <v>72</v>
      </c>
      <c r="V56" s="48" t="s">
        <v>72</v>
      </c>
      <c r="W56" s="48" t="s">
        <v>113</v>
      </c>
      <c r="X56" s="48" t="s">
        <v>113</v>
      </c>
      <c r="Y56" s="48" t="s">
        <v>113</v>
      </c>
      <c r="Z56" s="48" t="s">
        <v>113</v>
      </c>
      <c r="AA56" s="48" t="s">
        <v>113</v>
      </c>
      <c r="AB56" s="48" t="s">
        <v>113</v>
      </c>
      <c r="AC56" s="48" t="s">
        <v>113</v>
      </c>
      <c r="AD56" s="48" t="s">
        <v>113</v>
      </c>
      <c r="AE56" s="49"/>
      <c r="AF56" s="50"/>
      <c r="AG56" s="50"/>
      <c r="AH56" s="50"/>
      <c r="AI56" s="50"/>
      <c r="AJ56" s="50"/>
      <c r="AK56" s="50"/>
      <c r="AL56" s="51" t="s">
        <v>160</v>
      </c>
    </row>
    <row r="57" spans="1:38" s="12" customFormat="1" ht="26.25" hidden="1" customHeight="1" x14ac:dyDescent="0.2">
      <c r="A57" s="45" t="s">
        <v>73</v>
      </c>
      <c r="B57" s="45" t="s">
        <v>178</v>
      </c>
      <c r="C57" s="46" t="s">
        <v>179</v>
      </c>
      <c r="D57" s="47"/>
      <c r="E57" s="48" t="s">
        <v>76</v>
      </c>
      <c r="F57" s="48" t="s">
        <v>76</v>
      </c>
      <c r="G57" s="48" t="s">
        <v>76</v>
      </c>
      <c r="H57" s="48" t="s">
        <v>76</v>
      </c>
      <c r="I57" s="48">
        <v>4.7426080448000001E-2</v>
      </c>
      <c r="J57" s="48">
        <v>5.3354340504000002E-2</v>
      </c>
      <c r="K57" s="48">
        <v>5.9282600559999996E-2</v>
      </c>
      <c r="L57" s="48" t="s">
        <v>72</v>
      </c>
      <c r="M57" s="48" t="s">
        <v>76</v>
      </c>
      <c r="N57" s="48" t="s">
        <v>76</v>
      </c>
      <c r="O57" s="48" t="s">
        <v>76</v>
      </c>
      <c r="P57" s="48" t="s">
        <v>76</v>
      </c>
      <c r="Q57" s="48" t="s">
        <v>72</v>
      </c>
      <c r="R57" s="48" t="s">
        <v>72</v>
      </c>
      <c r="S57" s="48" t="s">
        <v>72</v>
      </c>
      <c r="T57" s="48" t="s">
        <v>72</v>
      </c>
      <c r="U57" s="48" t="s">
        <v>72</v>
      </c>
      <c r="V57" s="48" t="s">
        <v>72</v>
      </c>
      <c r="W57" s="48" t="s">
        <v>76</v>
      </c>
      <c r="X57" s="48" t="s">
        <v>76</v>
      </c>
      <c r="Y57" s="48" t="s">
        <v>76</v>
      </c>
      <c r="Z57" s="48" t="s">
        <v>76</v>
      </c>
      <c r="AA57" s="48" t="s">
        <v>76</v>
      </c>
      <c r="AB57" s="48" t="s">
        <v>76</v>
      </c>
      <c r="AC57" s="48" t="s">
        <v>76</v>
      </c>
      <c r="AD57" s="48" t="s">
        <v>76</v>
      </c>
      <c r="AE57" s="49"/>
      <c r="AF57" s="50"/>
      <c r="AG57" s="50"/>
      <c r="AH57" s="50"/>
      <c r="AI57" s="50"/>
      <c r="AJ57" s="50"/>
      <c r="AK57" s="50">
        <v>3522.299</v>
      </c>
      <c r="AL57" s="51" t="s">
        <v>180</v>
      </c>
    </row>
    <row r="58" spans="1:38" s="12" customFormat="1" ht="26.25" hidden="1" customHeight="1" x14ac:dyDescent="0.2">
      <c r="A58" s="45" t="s">
        <v>73</v>
      </c>
      <c r="B58" s="45" t="s">
        <v>181</v>
      </c>
      <c r="C58" s="46" t="s">
        <v>182</v>
      </c>
      <c r="D58" s="47"/>
      <c r="E58" s="48" t="s">
        <v>113</v>
      </c>
      <c r="F58" s="48" t="s">
        <v>113</v>
      </c>
      <c r="G58" s="48" t="s">
        <v>113</v>
      </c>
      <c r="H58" s="48" t="s">
        <v>113</v>
      </c>
      <c r="I58" s="48">
        <v>5.9555690415000001E-2</v>
      </c>
      <c r="J58" s="48">
        <v>8.2461725190000015E-2</v>
      </c>
      <c r="K58" s="48">
        <v>9.1624139100000015E-2</v>
      </c>
      <c r="L58" s="48" t="s">
        <v>72</v>
      </c>
      <c r="M58" s="48" t="s">
        <v>113</v>
      </c>
      <c r="N58" s="48" t="s">
        <v>113</v>
      </c>
      <c r="O58" s="48" t="s">
        <v>113</v>
      </c>
      <c r="P58" s="48" t="s">
        <v>113</v>
      </c>
      <c r="Q58" s="48" t="s">
        <v>72</v>
      </c>
      <c r="R58" s="48" t="s">
        <v>72</v>
      </c>
      <c r="S58" s="48" t="s">
        <v>72</v>
      </c>
      <c r="T58" s="48" t="s">
        <v>72</v>
      </c>
      <c r="U58" s="48" t="s">
        <v>72</v>
      </c>
      <c r="V58" s="48" t="s">
        <v>72</v>
      </c>
      <c r="W58" s="48" t="s">
        <v>113</v>
      </c>
      <c r="X58" s="48" t="s">
        <v>113</v>
      </c>
      <c r="Y58" s="48" t="s">
        <v>113</v>
      </c>
      <c r="Z58" s="48" t="s">
        <v>113</v>
      </c>
      <c r="AA58" s="48" t="s">
        <v>113</v>
      </c>
      <c r="AB58" s="48" t="s">
        <v>113</v>
      </c>
      <c r="AC58" s="48" t="s">
        <v>113</v>
      </c>
      <c r="AD58" s="48" t="s">
        <v>113</v>
      </c>
      <c r="AE58" s="49"/>
      <c r="AF58" s="50"/>
      <c r="AG58" s="50"/>
      <c r="AH58" s="50"/>
      <c r="AI58" s="50"/>
      <c r="AJ58" s="50"/>
      <c r="AK58" s="50">
        <v>746.73299999999995</v>
      </c>
      <c r="AL58" s="51" t="s">
        <v>183</v>
      </c>
    </row>
    <row r="59" spans="1:38" s="12" customFormat="1" ht="26.25" hidden="1" customHeight="1" x14ac:dyDescent="0.2">
      <c r="A59" s="45" t="s">
        <v>73</v>
      </c>
      <c r="B59" s="58" t="s">
        <v>184</v>
      </c>
      <c r="C59" s="46" t="s">
        <v>185</v>
      </c>
      <c r="D59" s="47"/>
      <c r="E59" s="48" t="s">
        <v>76</v>
      </c>
      <c r="F59" s="48" t="s">
        <v>76</v>
      </c>
      <c r="G59" s="48" t="s">
        <v>76</v>
      </c>
      <c r="H59" s="48" t="s">
        <v>76</v>
      </c>
      <c r="I59" s="48">
        <v>4.495859473746866E-3</v>
      </c>
      <c r="J59" s="48">
        <v>5.057841907965226E-3</v>
      </c>
      <c r="K59" s="48">
        <v>5.6198243421835825E-3</v>
      </c>
      <c r="L59" s="48" t="s">
        <v>72</v>
      </c>
      <c r="M59" s="48" t="s">
        <v>76</v>
      </c>
      <c r="N59" s="48" t="s">
        <v>76</v>
      </c>
      <c r="O59" s="48" t="s">
        <v>76</v>
      </c>
      <c r="P59" s="48" t="s">
        <v>76</v>
      </c>
      <c r="Q59" s="48" t="s">
        <v>72</v>
      </c>
      <c r="R59" s="48" t="s">
        <v>72</v>
      </c>
      <c r="S59" s="48" t="s">
        <v>72</v>
      </c>
      <c r="T59" s="48" t="s">
        <v>72</v>
      </c>
      <c r="U59" s="48" t="s">
        <v>72</v>
      </c>
      <c r="V59" s="48" t="s">
        <v>72</v>
      </c>
      <c r="W59" s="48" t="s">
        <v>76</v>
      </c>
      <c r="X59" s="48" t="s">
        <v>76</v>
      </c>
      <c r="Y59" s="48" t="s">
        <v>76</v>
      </c>
      <c r="Z59" s="48" t="s">
        <v>76</v>
      </c>
      <c r="AA59" s="48" t="s">
        <v>76</v>
      </c>
      <c r="AB59" s="48" t="s">
        <v>76</v>
      </c>
      <c r="AC59" s="48" t="s">
        <v>76</v>
      </c>
      <c r="AD59" s="48" t="s">
        <v>76</v>
      </c>
      <c r="AE59" s="49"/>
      <c r="AF59" s="50"/>
      <c r="AG59" s="50"/>
      <c r="AH59" s="50"/>
      <c r="AI59" s="50"/>
      <c r="AJ59" s="50"/>
      <c r="AK59" s="50">
        <v>503.48984999999999</v>
      </c>
      <c r="AL59" s="51" t="s">
        <v>186</v>
      </c>
    </row>
    <row r="60" spans="1:38" s="12" customFormat="1" ht="26.25" hidden="1" customHeight="1" x14ac:dyDescent="0.2">
      <c r="A60" s="45" t="s">
        <v>73</v>
      </c>
      <c r="B60" s="58" t="s">
        <v>187</v>
      </c>
      <c r="C60" s="46" t="s">
        <v>188</v>
      </c>
      <c r="D60" s="53"/>
      <c r="E60" s="48" t="s">
        <v>113</v>
      </c>
      <c r="F60" s="48" t="s">
        <v>113</v>
      </c>
      <c r="G60" s="48" t="s">
        <v>113</v>
      </c>
      <c r="H60" s="48" t="s">
        <v>113</v>
      </c>
      <c r="I60" s="48">
        <v>0.53323617653257471</v>
      </c>
      <c r="J60" s="48">
        <v>4.5640901772831795</v>
      </c>
      <c r="K60" s="48">
        <v>9.7358875213489799</v>
      </c>
      <c r="L60" s="48" t="s">
        <v>72</v>
      </c>
      <c r="M60" s="48" t="s">
        <v>113</v>
      </c>
      <c r="N60" s="48" t="s">
        <v>113</v>
      </c>
      <c r="O60" s="48" t="s">
        <v>113</v>
      </c>
      <c r="P60" s="48" t="s">
        <v>113</v>
      </c>
      <c r="Q60" s="48" t="s">
        <v>72</v>
      </c>
      <c r="R60" s="48" t="s">
        <v>72</v>
      </c>
      <c r="S60" s="48" t="s">
        <v>72</v>
      </c>
      <c r="T60" s="48" t="s">
        <v>72</v>
      </c>
      <c r="U60" s="48" t="s">
        <v>72</v>
      </c>
      <c r="V60" s="48" t="s">
        <v>72</v>
      </c>
      <c r="W60" s="48" t="s">
        <v>113</v>
      </c>
      <c r="X60" s="48" t="s">
        <v>113</v>
      </c>
      <c r="Y60" s="48" t="s">
        <v>113</v>
      </c>
      <c r="Z60" s="48" t="s">
        <v>113</v>
      </c>
      <c r="AA60" s="48" t="s">
        <v>113</v>
      </c>
      <c r="AB60" s="48" t="s">
        <v>113</v>
      </c>
      <c r="AC60" s="48" t="s">
        <v>113</v>
      </c>
      <c r="AD60" s="48" t="s">
        <v>113</v>
      </c>
      <c r="AE60" s="49"/>
      <c r="AF60" s="50"/>
      <c r="AG60" s="50"/>
      <c r="AH60" s="50"/>
      <c r="AI60" s="50"/>
      <c r="AJ60" s="50"/>
      <c r="AK60" s="50"/>
      <c r="AL60" s="51" t="s">
        <v>189</v>
      </c>
    </row>
    <row r="61" spans="1:38" s="12" customFormat="1" ht="26.25" hidden="1" customHeight="1" x14ac:dyDescent="0.2">
      <c r="A61" s="45" t="s">
        <v>73</v>
      </c>
      <c r="B61" s="58" t="s">
        <v>190</v>
      </c>
      <c r="C61" s="46" t="s">
        <v>191</v>
      </c>
      <c r="D61" s="47"/>
      <c r="E61" s="48" t="s">
        <v>113</v>
      </c>
      <c r="F61" s="48" t="s">
        <v>113</v>
      </c>
      <c r="G61" s="48" t="s">
        <v>113</v>
      </c>
      <c r="H61" s="48" t="s">
        <v>113</v>
      </c>
      <c r="I61" s="48">
        <v>0.2964133014962031</v>
      </c>
      <c r="J61" s="48">
        <v>2.9641330149620306</v>
      </c>
      <c r="K61" s="48">
        <v>9.8804433832067708</v>
      </c>
      <c r="L61" s="48" t="s">
        <v>72</v>
      </c>
      <c r="M61" s="48" t="s">
        <v>113</v>
      </c>
      <c r="N61" s="48" t="s">
        <v>113</v>
      </c>
      <c r="O61" s="48" t="s">
        <v>113</v>
      </c>
      <c r="P61" s="48" t="s">
        <v>113</v>
      </c>
      <c r="Q61" s="48" t="s">
        <v>72</v>
      </c>
      <c r="R61" s="48" t="s">
        <v>72</v>
      </c>
      <c r="S61" s="48" t="s">
        <v>72</v>
      </c>
      <c r="T61" s="48" t="s">
        <v>72</v>
      </c>
      <c r="U61" s="48" t="s">
        <v>72</v>
      </c>
      <c r="V61" s="48" t="s">
        <v>72</v>
      </c>
      <c r="W61" s="48" t="s">
        <v>113</v>
      </c>
      <c r="X61" s="48" t="s">
        <v>113</v>
      </c>
      <c r="Y61" s="48" t="s">
        <v>113</v>
      </c>
      <c r="Z61" s="48" t="s">
        <v>113</v>
      </c>
      <c r="AA61" s="48" t="s">
        <v>113</v>
      </c>
      <c r="AB61" s="48" t="s">
        <v>113</v>
      </c>
      <c r="AC61" s="48" t="s">
        <v>113</v>
      </c>
      <c r="AD61" s="48" t="s">
        <v>113</v>
      </c>
      <c r="AE61" s="49"/>
      <c r="AF61" s="50"/>
      <c r="AG61" s="50"/>
      <c r="AH61" s="50"/>
      <c r="AI61" s="50"/>
      <c r="AJ61" s="50"/>
      <c r="AK61" s="50">
        <v>11470404.907422937</v>
      </c>
      <c r="AL61" s="51" t="s">
        <v>192</v>
      </c>
    </row>
    <row r="62" spans="1:38" s="12" customFormat="1" ht="26.25" hidden="1" customHeight="1" x14ac:dyDescent="0.2">
      <c r="A62" s="45" t="s">
        <v>73</v>
      </c>
      <c r="B62" s="58" t="s">
        <v>193</v>
      </c>
      <c r="C62" s="46" t="s">
        <v>194</v>
      </c>
      <c r="D62" s="47"/>
      <c r="E62" s="48" t="s">
        <v>146</v>
      </c>
      <c r="F62" s="48" t="s">
        <v>146</v>
      </c>
      <c r="G62" s="48" t="s">
        <v>146</v>
      </c>
      <c r="H62" s="48" t="s">
        <v>146</v>
      </c>
      <c r="I62" s="48" t="s">
        <v>146</v>
      </c>
      <c r="J62" s="48" t="s">
        <v>146</v>
      </c>
      <c r="K62" s="48" t="s">
        <v>146</v>
      </c>
      <c r="L62" s="48" t="s">
        <v>72</v>
      </c>
      <c r="M62" s="48" t="s">
        <v>146</v>
      </c>
      <c r="N62" s="48" t="s">
        <v>146</v>
      </c>
      <c r="O62" s="48" t="s">
        <v>146</v>
      </c>
      <c r="P62" s="48" t="s">
        <v>146</v>
      </c>
      <c r="Q62" s="48" t="s">
        <v>72</v>
      </c>
      <c r="R62" s="48" t="s">
        <v>72</v>
      </c>
      <c r="S62" s="48" t="s">
        <v>72</v>
      </c>
      <c r="T62" s="48" t="s">
        <v>72</v>
      </c>
      <c r="U62" s="48" t="s">
        <v>72</v>
      </c>
      <c r="V62" s="48" t="s">
        <v>72</v>
      </c>
      <c r="W62" s="48" t="s">
        <v>146</v>
      </c>
      <c r="X62" s="48" t="s">
        <v>146</v>
      </c>
      <c r="Y62" s="48" t="s">
        <v>146</v>
      </c>
      <c r="Z62" s="48" t="s">
        <v>146</v>
      </c>
      <c r="AA62" s="48" t="s">
        <v>146</v>
      </c>
      <c r="AB62" s="48" t="s">
        <v>146</v>
      </c>
      <c r="AC62" s="48" t="s">
        <v>146</v>
      </c>
      <c r="AD62" s="48" t="s">
        <v>146</v>
      </c>
      <c r="AE62" s="49"/>
      <c r="AF62" s="50"/>
      <c r="AG62" s="50"/>
      <c r="AH62" s="50"/>
      <c r="AI62" s="50"/>
      <c r="AJ62" s="50"/>
      <c r="AK62" s="50"/>
      <c r="AL62" s="51" t="s">
        <v>195</v>
      </c>
    </row>
    <row r="63" spans="1:38" s="12" customFormat="1" ht="26.25" hidden="1" customHeight="1" x14ac:dyDescent="0.2">
      <c r="A63" s="45" t="s">
        <v>73</v>
      </c>
      <c r="B63" s="58" t="s">
        <v>196</v>
      </c>
      <c r="C63" s="54" t="s">
        <v>197</v>
      </c>
      <c r="D63" s="59"/>
      <c r="E63" s="48" t="s">
        <v>146</v>
      </c>
      <c r="F63" s="48" t="s">
        <v>146</v>
      </c>
      <c r="G63" s="48" t="s">
        <v>146</v>
      </c>
      <c r="H63" s="48" t="s">
        <v>146</v>
      </c>
      <c r="I63" s="48" t="s">
        <v>146</v>
      </c>
      <c r="J63" s="48" t="s">
        <v>146</v>
      </c>
      <c r="K63" s="48" t="s">
        <v>146</v>
      </c>
      <c r="L63" s="48" t="s">
        <v>72</v>
      </c>
      <c r="M63" s="48" t="s">
        <v>146</v>
      </c>
      <c r="N63" s="48" t="s">
        <v>146</v>
      </c>
      <c r="O63" s="48" t="s">
        <v>146</v>
      </c>
      <c r="P63" s="48" t="s">
        <v>146</v>
      </c>
      <c r="Q63" s="48" t="s">
        <v>72</v>
      </c>
      <c r="R63" s="48" t="s">
        <v>72</v>
      </c>
      <c r="S63" s="48" t="s">
        <v>72</v>
      </c>
      <c r="T63" s="48" t="s">
        <v>72</v>
      </c>
      <c r="U63" s="48" t="s">
        <v>72</v>
      </c>
      <c r="V63" s="48" t="s">
        <v>72</v>
      </c>
      <c r="W63" s="48" t="s">
        <v>146</v>
      </c>
      <c r="X63" s="48" t="s">
        <v>146</v>
      </c>
      <c r="Y63" s="48" t="s">
        <v>146</v>
      </c>
      <c r="Z63" s="48" t="s">
        <v>146</v>
      </c>
      <c r="AA63" s="48" t="s">
        <v>146</v>
      </c>
      <c r="AB63" s="48" t="s">
        <v>146</v>
      </c>
      <c r="AC63" s="48" t="s">
        <v>146</v>
      </c>
      <c r="AD63" s="48" t="s">
        <v>146</v>
      </c>
      <c r="AE63" s="49"/>
      <c r="AF63" s="50"/>
      <c r="AG63" s="50"/>
      <c r="AH63" s="50"/>
      <c r="AI63" s="50"/>
      <c r="AJ63" s="50"/>
      <c r="AK63" s="50"/>
      <c r="AL63" s="51" t="s">
        <v>160</v>
      </c>
    </row>
    <row r="64" spans="1:38" s="12" customFormat="1" ht="26.25" hidden="1" customHeight="1" x14ac:dyDescent="0.2">
      <c r="A64" s="45" t="s">
        <v>73</v>
      </c>
      <c r="B64" s="58" t="s">
        <v>198</v>
      </c>
      <c r="C64" s="46" t="s">
        <v>199</v>
      </c>
      <c r="D64" s="47"/>
      <c r="E64" s="48">
        <v>0.20619999999999999</v>
      </c>
      <c r="F64" s="48" t="s">
        <v>76</v>
      </c>
      <c r="G64" s="48" t="s">
        <v>76</v>
      </c>
      <c r="H64" s="48">
        <v>2.2600000000000002E-2</v>
      </c>
      <c r="I64" s="48" t="s">
        <v>113</v>
      </c>
      <c r="J64" s="48" t="s">
        <v>113</v>
      </c>
      <c r="K64" s="48" t="s">
        <v>113</v>
      </c>
      <c r="L64" s="48" t="s">
        <v>72</v>
      </c>
      <c r="M64" s="48">
        <v>4.0700000000000007E-2</v>
      </c>
      <c r="N64" s="48" t="s">
        <v>113</v>
      </c>
      <c r="O64" s="48" t="s">
        <v>113</v>
      </c>
      <c r="P64" s="48" t="s">
        <v>113</v>
      </c>
      <c r="Q64" s="48" t="s">
        <v>72</v>
      </c>
      <c r="R64" s="48" t="s">
        <v>72</v>
      </c>
      <c r="S64" s="48" t="s">
        <v>72</v>
      </c>
      <c r="T64" s="48" t="s">
        <v>72</v>
      </c>
      <c r="U64" s="48" t="s">
        <v>72</v>
      </c>
      <c r="V64" s="48" t="s">
        <v>72</v>
      </c>
      <c r="W64" s="48" t="s">
        <v>113</v>
      </c>
      <c r="X64" s="48" t="s">
        <v>113</v>
      </c>
      <c r="Y64" s="48" t="s">
        <v>113</v>
      </c>
      <c r="Z64" s="48" t="s">
        <v>113</v>
      </c>
      <c r="AA64" s="48" t="s">
        <v>113</v>
      </c>
      <c r="AB64" s="48" t="s">
        <v>113</v>
      </c>
      <c r="AC64" s="48" t="s">
        <v>113</v>
      </c>
      <c r="AD64" s="48" t="s">
        <v>113</v>
      </c>
      <c r="AE64" s="49"/>
      <c r="AF64" s="50"/>
      <c r="AG64" s="50"/>
      <c r="AH64" s="50"/>
      <c r="AI64" s="50"/>
      <c r="AJ64" s="50"/>
      <c r="AK64" s="50">
        <v>515.84314285714288</v>
      </c>
      <c r="AL64" s="51" t="s">
        <v>200</v>
      </c>
    </row>
    <row r="65" spans="1:38" s="12" customFormat="1" ht="26.25" hidden="1" customHeight="1" x14ac:dyDescent="0.2">
      <c r="A65" s="45" t="s">
        <v>73</v>
      </c>
      <c r="B65" s="52" t="s">
        <v>201</v>
      </c>
      <c r="C65" s="46" t="s">
        <v>202</v>
      </c>
      <c r="D65" s="47"/>
      <c r="E65" s="48">
        <v>6.3E-2</v>
      </c>
      <c r="F65" s="48" t="s">
        <v>113</v>
      </c>
      <c r="G65" s="48" t="s">
        <v>113</v>
      </c>
      <c r="H65" s="48">
        <v>4.7999999999999996E-3</v>
      </c>
      <c r="I65" s="48" t="s">
        <v>113</v>
      </c>
      <c r="J65" s="48" t="s">
        <v>113</v>
      </c>
      <c r="K65" s="48" t="s">
        <v>113</v>
      </c>
      <c r="L65" s="48" t="s">
        <v>72</v>
      </c>
      <c r="M65" s="48" t="s">
        <v>113</v>
      </c>
      <c r="N65" s="48" t="s">
        <v>113</v>
      </c>
      <c r="O65" s="48" t="s">
        <v>113</v>
      </c>
      <c r="P65" s="48" t="s">
        <v>113</v>
      </c>
      <c r="Q65" s="48" t="s">
        <v>72</v>
      </c>
      <c r="R65" s="48" t="s">
        <v>72</v>
      </c>
      <c r="S65" s="48" t="s">
        <v>72</v>
      </c>
      <c r="T65" s="48" t="s">
        <v>72</v>
      </c>
      <c r="U65" s="48" t="s">
        <v>72</v>
      </c>
      <c r="V65" s="48" t="s">
        <v>72</v>
      </c>
      <c r="W65" s="48" t="s">
        <v>113</v>
      </c>
      <c r="X65" s="48" t="s">
        <v>113</v>
      </c>
      <c r="Y65" s="48" t="s">
        <v>113</v>
      </c>
      <c r="Z65" s="48" t="s">
        <v>113</v>
      </c>
      <c r="AA65" s="48" t="s">
        <v>113</v>
      </c>
      <c r="AB65" s="48" t="s">
        <v>113</v>
      </c>
      <c r="AC65" s="48" t="s">
        <v>113</v>
      </c>
      <c r="AD65" s="48" t="s">
        <v>113</v>
      </c>
      <c r="AE65" s="49"/>
      <c r="AF65" s="50"/>
      <c r="AG65" s="50"/>
      <c r="AH65" s="50"/>
      <c r="AI65" s="50"/>
      <c r="AJ65" s="50"/>
      <c r="AK65" s="50">
        <v>556.9362000000001</v>
      </c>
      <c r="AL65" s="51" t="s">
        <v>203</v>
      </c>
    </row>
    <row r="66" spans="1:38" s="12" customFormat="1" ht="26.25" hidden="1" customHeight="1" x14ac:dyDescent="0.2">
      <c r="A66" s="45" t="s">
        <v>73</v>
      </c>
      <c r="B66" s="52" t="s">
        <v>204</v>
      </c>
      <c r="C66" s="46" t="s">
        <v>205</v>
      </c>
      <c r="D66" s="47"/>
      <c r="E66" s="48" t="s">
        <v>146</v>
      </c>
      <c r="F66" s="48" t="s">
        <v>146</v>
      </c>
      <c r="G66" s="48" t="s">
        <v>146</v>
      </c>
      <c r="H66" s="48" t="s">
        <v>146</v>
      </c>
      <c r="I66" s="48" t="s">
        <v>146</v>
      </c>
      <c r="J66" s="48" t="s">
        <v>146</v>
      </c>
      <c r="K66" s="48" t="s">
        <v>146</v>
      </c>
      <c r="L66" s="48" t="s">
        <v>72</v>
      </c>
      <c r="M66" s="48" t="s">
        <v>146</v>
      </c>
      <c r="N66" s="48" t="s">
        <v>146</v>
      </c>
      <c r="O66" s="48" t="s">
        <v>146</v>
      </c>
      <c r="P66" s="48" t="s">
        <v>146</v>
      </c>
      <c r="Q66" s="48" t="s">
        <v>72</v>
      </c>
      <c r="R66" s="48" t="s">
        <v>72</v>
      </c>
      <c r="S66" s="48" t="s">
        <v>72</v>
      </c>
      <c r="T66" s="48" t="s">
        <v>72</v>
      </c>
      <c r="U66" s="48" t="s">
        <v>72</v>
      </c>
      <c r="V66" s="48" t="s">
        <v>72</v>
      </c>
      <c r="W66" s="48" t="s">
        <v>146</v>
      </c>
      <c r="X66" s="48" t="s">
        <v>146</v>
      </c>
      <c r="Y66" s="48" t="s">
        <v>146</v>
      </c>
      <c r="Z66" s="48" t="s">
        <v>146</v>
      </c>
      <c r="AA66" s="48" t="s">
        <v>146</v>
      </c>
      <c r="AB66" s="48" t="s">
        <v>146</v>
      </c>
      <c r="AC66" s="48" t="s">
        <v>146</v>
      </c>
      <c r="AD66" s="48" t="s">
        <v>146</v>
      </c>
      <c r="AE66" s="49"/>
      <c r="AF66" s="50"/>
      <c r="AG66" s="50"/>
      <c r="AH66" s="50"/>
      <c r="AI66" s="50"/>
      <c r="AJ66" s="50"/>
      <c r="AK66" s="50" t="s">
        <v>146</v>
      </c>
      <c r="AL66" s="51" t="s">
        <v>206</v>
      </c>
    </row>
    <row r="67" spans="1:38" s="12" customFormat="1" ht="26.25" hidden="1" customHeight="1" x14ac:dyDescent="0.2">
      <c r="A67" s="45" t="s">
        <v>73</v>
      </c>
      <c r="B67" s="52" t="s">
        <v>207</v>
      </c>
      <c r="C67" s="46" t="s">
        <v>208</v>
      </c>
      <c r="D67" s="47"/>
      <c r="E67" s="48" t="s">
        <v>113</v>
      </c>
      <c r="F67" s="48" t="s">
        <v>113</v>
      </c>
      <c r="G67" s="48" t="s">
        <v>113</v>
      </c>
      <c r="H67" s="48" t="s">
        <v>113</v>
      </c>
      <c r="I67" s="48" t="s">
        <v>99</v>
      </c>
      <c r="J67" s="48" t="s">
        <v>99</v>
      </c>
      <c r="K67" s="48" t="s">
        <v>99</v>
      </c>
      <c r="L67" s="48" t="s">
        <v>72</v>
      </c>
      <c r="M67" s="48" t="s">
        <v>113</v>
      </c>
      <c r="N67" s="48" t="s">
        <v>113</v>
      </c>
      <c r="O67" s="48" t="s">
        <v>113</v>
      </c>
      <c r="P67" s="48" t="s">
        <v>113</v>
      </c>
      <c r="Q67" s="48" t="s">
        <v>72</v>
      </c>
      <c r="R67" s="48" t="s">
        <v>72</v>
      </c>
      <c r="S67" s="48" t="s">
        <v>72</v>
      </c>
      <c r="T67" s="48" t="s">
        <v>72</v>
      </c>
      <c r="U67" s="48" t="s">
        <v>72</v>
      </c>
      <c r="V67" s="48" t="s">
        <v>72</v>
      </c>
      <c r="W67" s="48" t="s">
        <v>113</v>
      </c>
      <c r="X67" s="48" t="s">
        <v>113</v>
      </c>
      <c r="Y67" s="48" t="s">
        <v>113</v>
      </c>
      <c r="Z67" s="48" t="s">
        <v>113</v>
      </c>
      <c r="AA67" s="48" t="s">
        <v>113</v>
      </c>
      <c r="AB67" s="48" t="s">
        <v>113</v>
      </c>
      <c r="AC67" s="48" t="s">
        <v>113</v>
      </c>
      <c r="AD67" s="48" t="s">
        <v>113</v>
      </c>
      <c r="AE67" s="49"/>
      <c r="AF67" s="50"/>
      <c r="AG67" s="50"/>
      <c r="AH67" s="50"/>
      <c r="AI67" s="50"/>
      <c r="AJ67" s="50"/>
      <c r="AK67" s="50">
        <v>34.978999999999999</v>
      </c>
      <c r="AL67" s="51" t="s">
        <v>209</v>
      </c>
    </row>
    <row r="68" spans="1:38" s="12" customFormat="1" ht="26.25" hidden="1" customHeight="1" x14ac:dyDescent="0.2">
      <c r="A68" s="45" t="s">
        <v>73</v>
      </c>
      <c r="B68" s="52" t="s">
        <v>210</v>
      </c>
      <c r="C68" s="46" t="s">
        <v>211</v>
      </c>
      <c r="D68" s="47"/>
      <c r="E68" s="48" t="s">
        <v>146</v>
      </c>
      <c r="F68" s="48" t="s">
        <v>146</v>
      </c>
      <c r="G68" s="48" t="s">
        <v>146</v>
      </c>
      <c r="H68" s="48" t="s">
        <v>146</v>
      </c>
      <c r="I68" s="48" t="s">
        <v>146</v>
      </c>
      <c r="J68" s="48" t="s">
        <v>146</v>
      </c>
      <c r="K68" s="48" t="s">
        <v>146</v>
      </c>
      <c r="L68" s="48" t="s">
        <v>72</v>
      </c>
      <c r="M68" s="48" t="s">
        <v>146</v>
      </c>
      <c r="N68" s="48" t="s">
        <v>146</v>
      </c>
      <c r="O68" s="48" t="s">
        <v>146</v>
      </c>
      <c r="P68" s="48" t="s">
        <v>146</v>
      </c>
      <c r="Q68" s="48" t="s">
        <v>72</v>
      </c>
      <c r="R68" s="48" t="s">
        <v>72</v>
      </c>
      <c r="S68" s="48" t="s">
        <v>72</v>
      </c>
      <c r="T68" s="48" t="s">
        <v>72</v>
      </c>
      <c r="U68" s="48" t="s">
        <v>72</v>
      </c>
      <c r="V68" s="48" t="s">
        <v>72</v>
      </c>
      <c r="W68" s="48" t="s">
        <v>146</v>
      </c>
      <c r="X68" s="48" t="s">
        <v>146</v>
      </c>
      <c r="Y68" s="48" t="s">
        <v>146</v>
      </c>
      <c r="Z68" s="48" t="s">
        <v>146</v>
      </c>
      <c r="AA68" s="48" t="s">
        <v>146</v>
      </c>
      <c r="AB68" s="48" t="s">
        <v>146</v>
      </c>
      <c r="AC68" s="48" t="s">
        <v>146</v>
      </c>
      <c r="AD68" s="48" t="s">
        <v>146</v>
      </c>
      <c r="AE68" s="49"/>
      <c r="AF68" s="50"/>
      <c r="AG68" s="50"/>
      <c r="AH68" s="50"/>
      <c r="AI68" s="50"/>
      <c r="AJ68" s="50"/>
      <c r="AK68" s="50" t="s">
        <v>146</v>
      </c>
      <c r="AL68" s="51" t="s">
        <v>212</v>
      </c>
    </row>
    <row r="69" spans="1:38" s="12" customFormat="1" ht="26.25" hidden="1" customHeight="1" x14ac:dyDescent="0.2">
      <c r="A69" s="45" t="s">
        <v>73</v>
      </c>
      <c r="B69" s="45" t="s">
        <v>213</v>
      </c>
      <c r="C69" s="46" t="s">
        <v>214</v>
      </c>
      <c r="D69" s="56"/>
      <c r="E69" s="48" t="s">
        <v>146</v>
      </c>
      <c r="F69" s="48" t="s">
        <v>146</v>
      </c>
      <c r="G69" s="48" t="s">
        <v>146</v>
      </c>
      <c r="H69" s="48" t="s">
        <v>146</v>
      </c>
      <c r="I69" s="48" t="s">
        <v>146</v>
      </c>
      <c r="J69" s="48" t="s">
        <v>146</v>
      </c>
      <c r="K69" s="48" t="s">
        <v>146</v>
      </c>
      <c r="L69" s="48" t="s">
        <v>72</v>
      </c>
      <c r="M69" s="48" t="s">
        <v>146</v>
      </c>
      <c r="N69" s="48" t="s">
        <v>146</v>
      </c>
      <c r="O69" s="48" t="s">
        <v>146</v>
      </c>
      <c r="P69" s="48" t="s">
        <v>146</v>
      </c>
      <c r="Q69" s="48" t="s">
        <v>72</v>
      </c>
      <c r="R69" s="48" t="s">
        <v>72</v>
      </c>
      <c r="S69" s="48" t="s">
        <v>72</v>
      </c>
      <c r="T69" s="48" t="s">
        <v>72</v>
      </c>
      <c r="U69" s="48" t="s">
        <v>72</v>
      </c>
      <c r="V69" s="48" t="s">
        <v>72</v>
      </c>
      <c r="W69" s="48" t="s">
        <v>146</v>
      </c>
      <c r="X69" s="48" t="s">
        <v>146</v>
      </c>
      <c r="Y69" s="48" t="s">
        <v>146</v>
      </c>
      <c r="Z69" s="48" t="s">
        <v>146</v>
      </c>
      <c r="AA69" s="48" t="s">
        <v>146</v>
      </c>
      <c r="AB69" s="48" t="s">
        <v>146</v>
      </c>
      <c r="AC69" s="48" t="s">
        <v>146</v>
      </c>
      <c r="AD69" s="48" t="s">
        <v>146</v>
      </c>
      <c r="AE69" s="49"/>
      <c r="AF69" s="50"/>
      <c r="AG69" s="50"/>
      <c r="AH69" s="50"/>
      <c r="AI69" s="50"/>
      <c r="AJ69" s="50"/>
      <c r="AK69" s="50" t="s">
        <v>146</v>
      </c>
      <c r="AL69" s="51" t="s">
        <v>215</v>
      </c>
    </row>
    <row r="70" spans="1:38" s="12" customFormat="1" ht="26.25" hidden="1" customHeight="1" x14ac:dyDescent="0.2">
      <c r="A70" s="45" t="s">
        <v>73</v>
      </c>
      <c r="B70" s="45" t="s">
        <v>216</v>
      </c>
      <c r="C70" s="46" t="s">
        <v>217</v>
      </c>
      <c r="D70" s="56"/>
      <c r="E70" s="48">
        <v>8.9099999999999999E-2</v>
      </c>
      <c r="F70" s="48">
        <v>0.26952700000000002</v>
      </c>
      <c r="G70" s="48">
        <v>0.36540697007701861</v>
      </c>
      <c r="H70" s="48">
        <v>7.6999999999999999E-2</v>
      </c>
      <c r="I70" s="48">
        <v>0.13792792914059609</v>
      </c>
      <c r="J70" s="48">
        <v>0.26170787376272175</v>
      </c>
      <c r="K70" s="48">
        <v>0.4464963541635058</v>
      </c>
      <c r="L70" s="48" t="s">
        <v>72</v>
      </c>
      <c r="M70" s="48">
        <v>11.0679</v>
      </c>
      <c r="N70" s="48">
        <v>7.9621309406045749E-4</v>
      </c>
      <c r="O70" s="48">
        <v>6.3697047524836599E-4</v>
      </c>
      <c r="P70" s="48">
        <v>8.5912441269720037E-5</v>
      </c>
      <c r="Q70" s="48" t="s">
        <v>72</v>
      </c>
      <c r="R70" s="48" t="s">
        <v>72</v>
      </c>
      <c r="S70" s="48" t="s">
        <v>72</v>
      </c>
      <c r="T70" s="48" t="s">
        <v>72</v>
      </c>
      <c r="U70" s="48" t="s">
        <v>72</v>
      </c>
      <c r="V70" s="48" t="s">
        <v>72</v>
      </c>
      <c r="W70" s="48" t="s">
        <v>113</v>
      </c>
      <c r="X70" s="48" t="s">
        <v>99</v>
      </c>
      <c r="Y70" s="48" t="s">
        <v>99</v>
      </c>
      <c r="Z70" s="48" t="s">
        <v>99</v>
      </c>
      <c r="AA70" s="48" t="s">
        <v>99</v>
      </c>
      <c r="AB70" s="48" t="s">
        <v>99</v>
      </c>
      <c r="AC70" s="48" t="s">
        <v>113</v>
      </c>
      <c r="AD70" s="48" t="s">
        <v>113</v>
      </c>
      <c r="AE70" s="49"/>
      <c r="AF70" s="50"/>
      <c r="AG70" s="50"/>
      <c r="AH70" s="50"/>
      <c r="AI70" s="50"/>
      <c r="AJ70" s="50"/>
      <c r="AK70" s="50"/>
      <c r="AL70" s="51" t="s">
        <v>160</v>
      </c>
    </row>
    <row r="71" spans="1:38" s="12" customFormat="1" ht="26.25" hidden="1" customHeight="1" x14ac:dyDescent="0.2">
      <c r="A71" s="45" t="s">
        <v>73</v>
      </c>
      <c r="B71" s="45" t="s">
        <v>218</v>
      </c>
      <c r="C71" s="46" t="s">
        <v>219</v>
      </c>
      <c r="D71" s="56"/>
      <c r="E71" s="48" t="s">
        <v>146</v>
      </c>
      <c r="F71" s="48" t="s">
        <v>146</v>
      </c>
      <c r="G71" s="48" t="s">
        <v>146</v>
      </c>
      <c r="H71" s="48" t="s">
        <v>146</v>
      </c>
      <c r="I71" s="48" t="s">
        <v>146</v>
      </c>
      <c r="J71" s="48" t="s">
        <v>146</v>
      </c>
      <c r="K71" s="48" t="s">
        <v>146</v>
      </c>
      <c r="L71" s="48" t="s">
        <v>72</v>
      </c>
      <c r="M71" s="48" t="s">
        <v>146</v>
      </c>
      <c r="N71" s="48" t="s">
        <v>146</v>
      </c>
      <c r="O71" s="48" t="s">
        <v>146</v>
      </c>
      <c r="P71" s="48" t="s">
        <v>146</v>
      </c>
      <c r="Q71" s="48" t="s">
        <v>72</v>
      </c>
      <c r="R71" s="48" t="s">
        <v>72</v>
      </c>
      <c r="S71" s="48" t="s">
        <v>72</v>
      </c>
      <c r="T71" s="48" t="s">
        <v>72</v>
      </c>
      <c r="U71" s="48" t="s">
        <v>72</v>
      </c>
      <c r="V71" s="48" t="s">
        <v>72</v>
      </c>
      <c r="W71" s="48" t="s">
        <v>146</v>
      </c>
      <c r="X71" s="48" t="s">
        <v>146</v>
      </c>
      <c r="Y71" s="48" t="s">
        <v>146</v>
      </c>
      <c r="Z71" s="48" t="s">
        <v>146</v>
      </c>
      <c r="AA71" s="48" t="s">
        <v>146</v>
      </c>
      <c r="AB71" s="48" t="s">
        <v>146</v>
      </c>
      <c r="AC71" s="48" t="s">
        <v>146</v>
      </c>
      <c r="AD71" s="48" t="s">
        <v>146</v>
      </c>
      <c r="AE71" s="49"/>
      <c r="AF71" s="50"/>
      <c r="AG71" s="50"/>
      <c r="AH71" s="50"/>
      <c r="AI71" s="50"/>
      <c r="AJ71" s="50"/>
      <c r="AK71" s="50"/>
      <c r="AL71" s="51" t="s">
        <v>160</v>
      </c>
    </row>
    <row r="72" spans="1:38" s="12" customFormat="1" ht="26.25" hidden="1" customHeight="1" x14ac:dyDescent="0.2">
      <c r="A72" s="45" t="s">
        <v>73</v>
      </c>
      <c r="B72" s="45" t="s">
        <v>220</v>
      </c>
      <c r="C72" s="46" t="s">
        <v>221</v>
      </c>
      <c r="D72" s="47"/>
      <c r="E72" s="48">
        <v>7.8180144709074487E-2</v>
      </c>
      <c r="F72" s="48">
        <v>0.21863745023999676</v>
      </c>
      <c r="G72" s="48">
        <v>4.5355297162995176E-2</v>
      </c>
      <c r="H72" s="48" t="s">
        <v>76</v>
      </c>
      <c r="I72" s="48">
        <v>0.18005999999999994</v>
      </c>
      <c r="J72" s="48">
        <v>0.34358</v>
      </c>
      <c r="K72" s="48">
        <v>0.55940000000000001</v>
      </c>
      <c r="L72" s="48" t="s">
        <v>72</v>
      </c>
      <c r="M72" s="48">
        <v>1.6229979952803217</v>
      </c>
      <c r="N72" s="48">
        <v>0.41457386000000002</v>
      </c>
      <c r="O72" s="48">
        <v>2.5789994400000002E-2</v>
      </c>
      <c r="P72" s="48">
        <v>0.37676522493000003</v>
      </c>
      <c r="Q72" s="48" t="s">
        <v>72</v>
      </c>
      <c r="R72" s="48" t="s">
        <v>72</v>
      </c>
      <c r="S72" s="48" t="s">
        <v>72</v>
      </c>
      <c r="T72" s="48" t="s">
        <v>72</v>
      </c>
      <c r="U72" s="48" t="s">
        <v>72</v>
      </c>
      <c r="V72" s="48" t="s">
        <v>72</v>
      </c>
      <c r="W72" s="48">
        <v>2.4938181577599998</v>
      </c>
      <c r="X72" s="48">
        <v>3.7704340382851899E-2</v>
      </c>
      <c r="Y72" s="48">
        <v>4.3693878087431304E-2</v>
      </c>
      <c r="Z72" s="48">
        <v>3.0772442365479113E-2</v>
      </c>
      <c r="AA72" s="48">
        <v>2.8923622066237682E-2</v>
      </c>
      <c r="AB72" s="48">
        <v>0.14109428290200002</v>
      </c>
      <c r="AC72" s="48">
        <v>3.550292254881338</v>
      </c>
      <c r="AD72" s="48">
        <v>1.9946666666666666</v>
      </c>
      <c r="AE72" s="49"/>
      <c r="AF72" s="50"/>
      <c r="AG72" s="50"/>
      <c r="AH72" s="50"/>
      <c r="AI72" s="50"/>
      <c r="AJ72" s="50"/>
      <c r="AK72" s="50">
        <v>6187.3519999999999</v>
      </c>
      <c r="AL72" s="51" t="s">
        <v>222</v>
      </c>
    </row>
    <row r="73" spans="1:38" s="12" customFormat="1" ht="26.25" hidden="1" customHeight="1" x14ac:dyDescent="0.2">
      <c r="A73" s="45" t="s">
        <v>73</v>
      </c>
      <c r="B73" s="45" t="s">
        <v>223</v>
      </c>
      <c r="C73" s="46" t="s">
        <v>224</v>
      </c>
      <c r="D73" s="47"/>
      <c r="E73" s="48" t="s">
        <v>113</v>
      </c>
      <c r="F73" s="48" t="s">
        <v>113</v>
      </c>
      <c r="G73" s="48" t="s">
        <v>113</v>
      </c>
      <c r="H73" s="48" t="s">
        <v>113</v>
      </c>
      <c r="I73" s="48">
        <v>1.125E-2</v>
      </c>
      <c r="J73" s="48">
        <v>1.1875E-2</v>
      </c>
      <c r="K73" s="48">
        <v>1.2500000000000001E-2</v>
      </c>
      <c r="L73" s="48" t="s">
        <v>72</v>
      </c>
      <c r="M73" s="48" t="s">
        <v>113</v>
      </c>
      <c r="N73" s="48" t="s">
        <v>99</v>
      </c>
      <c r="O73" s="48" t="s">
        <v>99</v>
      </c>
      <c r="P73" s="48" t="s">
        <v>99</v>
      </c>
      <c r="Q73" s="48" t="s">
        <v>72</v>
      </c>
      <c r="R73" s="48" t="s">
        <v>72</v>
      </c>
      <c r="S73" s="48" t="s">
        <v>72</v>
      </c>
      <c r="T73" s="48" t="s">
        <v>72</v>
      </c>
      <c r="U73" s="48" t="s">
        <v>72</v>
      </c>
      <c r="V73" s="48" t="s">
        <v>72</v>
      </c>
      <c r="W73" s="48" t="s">
        <v>99</v>
      </c>
      <c r="X73" s="48" t="s">
        <v>99</v>
      </c>
      <c r="Y73" s="48" t="s">
        <v>99</v>
      </c>
      <c r="Z73" s="48" t="s">
        <v>99</v>
      </c>
      <c r="AA73" s="48" t="s">
        <v>99</v>
      </c>
      <c r="AB73" s="48" t="s">
        <v>99</v>
      </c>
      <c r="AC73" s="48" t="s">
        <v>99</v>
      </c>
      <c r="AD73" s="48" t="s">
        <v>113</v>
      </c>
      <c r="AE73" s="49"/>
      <c r="AF73" s="50"/>
      <c r="AG73" s="50"/>
      <c r="AH73" s="50"/>
      <c r="AI73" s="50"/>
      <c r="AJ73" s="50"/>
      <c r="AK73" s="50">
        <v>12.5</v>
      </c>
      <c r="AL73" s="51" t="s">
        <v>225</v>
      </c>
    </row>
    <row r="74" spans="1:38" s="12" customFormat="1" ht="26.25" hidden="1" customHeight="1" x14ac:dyDescent="0.2">
      <c r="A74" s="45" t="s">
        <v>73</v>
      </c>
      <c r="B74" s="45" t="s">
        <v>226</v>
      </c>
      <c r="C74" s="46" t="s">
        <v>227</v>
      </c>
      <c r="D74" s="47"/>
      <c r="E74" s="48" t="s">
        <v>113</v>
      </c>
      <c r="F74" s="48" t="s">
        <v>113</v>
      </c>
      <c r="G74" s="48" t="s">
        <v>113</v>
      </c>
      <c r="H74" s="48" t="s">
        <v>113</v>
      </c>
      <c r="I74" s="48">
        <v>2.4984039402813733E-3</v>
      </c>
      <c r="J74" s="48">
        <v>6.359573666170769E-3</v>
      </c>
      <c r="K74" s="48">
        <v>9.0851052373868112E-3</v>
      </c>
      <c r="L74" s="48" t="s">
        <v>72</v>
      </c>
      <c r="M74" s="48" t="s">
        <v>113</v>
      </c>
      <c r="N74" s="48">
        <v>9.0851052373868049E-2</v>
      </c>
      <c r="O74" s="48" t="s">
        <v>113</v>
      </c>
      <c r="P74" s="48" t="s">
        <v>113</v>
      </c>
      <c r="Q74" s="48" t="s">
        <v>72</v>
      </c>
      <c r="R74" s="48" t="s">
        <v>72</v>
      </c>
      <c r="S74" s="48" t="s">
        <v>72</v>
      </c>
      <c r="T74" s="48" t="s">
        <v>72</v>
      </c>
      <c r="U74" s="48" t="s">
        <v>72</v>
      </c>
      <c r="V74" s="48" t="s">
        <v>72</v>
      </c>
      <c r="W74" s="48">
        <v>3.1797868330853816</v>
      </c>
      <c r="X74" s="48" t="s">
        <v>99</v>
      </c>
      <c r="Y74" s="48" t="s">
        <v>99</v>
      </c>
      <c r="Z74" s="48" t="s">
        <v>99</v>
      </c>
      <c r="AA74" s="48" t="s">
        <v>99</v>
      </c>
      <c r="AB74" s="48" t="s">
        <v>99</v>
      </c>
      <c r="AC74" s="48">
        <v>1.5898934165426908</v>
      </c>
      <c r="AD74" s="48" t="s">
        <v>113</v>
      </c>
      <c r="AE74" s="49"/>
      <c r="AF74" s="50"/>
      <c r="AG74" s="50"/>
      <c r="AH74" s="50"/>
      <c r="AI74" s="50"/>
      <c r="AJ74" s="50"/>
      <c r="AK74" s="50" t="s">
        <v>228</v>
      </c>
      <c r="AL74" s="51" t="s">
        <v>229</v>
      </c>
    </row>
    <row r="75" spans="1:38" s="12" customFormat="1" ht="26.25" hidden="1" customHeight="1" x14ac:dyDescent="0.2">
      <c r="A75" s="45" t="s">
        <v>73</v>
      </c>
      <c r="B75" s="45" t="s">
        <v>230</v>
      </c>
      <c r="C75" s="46" t="s">
        <v>231</v>
      </c>
      <c r="D75" s="56"/>
      <c r="E75" s="48" t="s">
        <v>146</v>
      </c>
      <c r="F75" s="48" t="s">
        <v>146</v>
      </c>
      <c r="G75" s="48" t="s">
        <v>146</v>
      </c>
      <c r="H75" s="48" t="s">
        <v>146</v>
      </c>
      <c r="I75" s="48" t="s">
        <v>146</v>
      </c>
      <c r="J75" s="48" t="s">
        <v>146</v>
      </c>
      <c r="K75" s="48" t="s">
        <v>146</v>
      </c>
      <c r="L75" s="48" t="s">
        <v>72</v>
      </c>
      <c r="M75" s="48" t="s">
        <v>146</v>
      </c>
      <c r="N75" s="48" t="s">
        <v>146</v>
      </c>
      <c r="O75" s="48" t="s">
        <v>146</v>
      </c>
      <c r="P75" s="48" t="s">
        <v>146</v>
      </c>
      <c r="Q75" s="48" t="s">
        <v>72</v>
      </c>
      <c r="R75" s="48" t="s">
        <v>72</v>
      </c>
      <c r="S75" s="48" t="s">
        <v>72</v>
      </c>
      <c r="T75" s="48" t="s">
        <v>72</v>
      </c>
      <c r="U75" s="48" t="s">
        <v>72</v>
      </c>
      <c r="V75" s="48" t="s">
        <v>72</v>
      </c>
      <c r="W75" s="48" t="s">
        <v>146</v>
      </c>
      <c r="X75" s="48" t="s">
        <v>146</v>
      </c>
      <c r="Y75" s="48" t="s">
        <v>146</v>
      </c>
      <c r="Z75" s="48" t="s">
        <v>146</v>
      </c>
      <c r="AA75" s="48" t="s">
        <v>146</v>
      </c>
      <c r="AB75" s="48" t="s">
        <v>146</v>
      </c>
      <c r="AC75" s="48" t="s">
        <v>146</v>
      </c>
      <c r="AD75" s="48" t="s">
        <v>146</v>
      </c>
      <c r="AE75" s="49"/>
      <c r="AF75" s="50"/>
      <c r="AG75" s="50"/>
      <c r="AH75" s="50"/>
      <c r="AI75" s="50"/>
      <c r="AJ75" s="50"/>
      <c r="AK75" s="50"/>
      <c r="AL75" s="51" t="s">
        <v>232</v>
      </c>
    </row>
    <row r="76" spans="1:38" s="12" customFormat="1" ht="26.25" hidden="1" customHeight="1" x14ac:dyDescent="0.2">
      <c r="A76" s="45" t="s">
        <v>73</v>
      </c>
      <c r="B76" s="45" t="s">
        <v>233</v>
      </c>
      <c r="C76" s="46" t="s">
        <v>234</v>
      </c>
      <c r="D76" s="47"/>
      <c r="E76" s="48" t="s">
        <v>113</v>
      </c>
      <c r="F76" s="48" t="s">
        <v>113</v>
      </c>
      <c r="G76" s="48" t="s">
        <v>76</v>
      </c>
      <c r="H76" s="48" t="s">
        <v>113</v>
      </c>
      <c r="I76" s="48">
        <v>2.1599999999999999E-4</v>
      </c>
      <c r="J76" s="48">
        <v>4.3199999999999998E-4</v>
      </c>
      <c r="K76" s="48">
        <v>5.399999999999999E-4</v>
      </c>
      <c r="L76" s="48" t="s">
        <v>72</v>
      </c>
      <c r="M76" s="48" t="s">
        <v>113</v>
      </c>
      <c r="N76" s="48">
        <v>0.64800000000000002</v>
      </c>
      <c r="O76" s="48">
        <v>5.4000000000000003E-3</v>
      </c>
      <c r="P76" s="48" t="s">
        <v>99</v>
      </c>
      <c r="Q76" s="48" t="s">
        <v>72</v>
      </c>
      <c r="R76" s="48" t="s">
        <v>72</v>
      </c>
      <c r="S76" s="48" t="s">
        <v>72</v>
      </c>
      <c r="T76" s="48" t="s">
        <v>72</v>
      </c>
      <c r="U76" s="48" t="s">
        <v>72</v>
      </c>
      <c r="V76" s="48" t="s">
        <v>72</v>
      </c>
      <c r="W76" s="48">
        <v>8.1000000000000003E-2</v>
      </c>
      <c r="X76" s="48" t="s">
        <v>113</v>
      </c>
      <c r="Y76" s="48" t="s">
        <v>113</v>
      </c>
      <c r="Z76" s="48" t="s">
        <v>113</v>
      </c>
      <c r="AA76" s="48" t="s">
        <v>113</v>
      </c>
      <c r="AB76" s="48" t="s">
        <v>113</v>
      </c>
      <c r="AC76" s="48" t="s">
        <v>113</v>
      </c>
      <c r="AD76" s="48">
        <v>7.0199999999999999E-5</v>
      </c>
      <c r="AE76" s="49"/>
      <c r="AF76" s="50"/>
      <c r="AG76" s="50"/>
      <c r="AH76" s="50"/>
      <c r="AI76" s="50"/>
      <c r="AJ76" s="50"/>
      <c r="AK76" s="50">
        <v>27</v>
      </c>
      <c r="AL76" s="51" t="s">
        <v>235</v>
      </c>
    </row>
    <row r="77" spans="1:38" s="12" customFormat="1" ht="26.25" hidden="1" customHeight="1" x14ac:dyDescent="0.2">
      <c r="A77" s="45" t="s">
        <v>73</v>
      </c>
      <c r="B77" s="45" t="s">
        <v>236</v>
      </c>
      <c r="C77" s="46" t="s">
        <v>237</v>
      </c>
      <c r="D77" s="47"/>
      <c r="E77" s="48" t="s">
        <v>146</v>
      </c>
      <c r="F77" s="48" t="s">
        <v>146</v>
      </c>
      <c r="G77" s="48" t="s">
        <v>146</v>
      </c>
      <c r="H77" s="48" t="s">
        <v>146</v>
      </c>
      <c r="I77" s="48" t="s">
        <v>146</v>
      </c>
      <c r="J77" s="48" t="s">
        <v>146</v>
      </c>
      <c r="K77" s="48" t="s">
        <v>146</v>
      </c>
      <c r="L77" s="48" t="s">
        <v>72</v>
      </c>
      <c r="M77" s="48" t="s">
        <v>146</v>
      </c>
      <c r="N77" s="48" t="s">
        <v>146</v>
      </c>
      <c r="O77" s="48" t="s">
        <v>146</v>
      </c>
      <c r="P77" s="48" t="s">
        <v>146</v>
      </c>
      <c r="Q77" s="48" t="s">
        <v>72</v>
      </c>
      <c r="R77" s="48" t="s">
        <v>72</v>
      </c>
      <c r="S77" s="48" t="s">
        <v>72</v>
      </c>
      <c r="T77" s="48" t="s">
        <v>72</v>
      </c>
      <c r="U77" s="48" t="s">
        <v>72</v>
      </c>
      <c r="V77" s="48" t="s">
        <v>72</v>
      </c>
      <c r="W77" s="48" t="s">
        <v>146</v>
      </c>
      <c r="X77" s="48" t="s">
        <v>146</v>
      </c>
      <c r="Y77" s="48" t="s">
        <v>146</v>
      </c>
      <c r="Z77" s="48" t="s">
        <v>146</v>
      </c>
      <c r="AA77" s="48" t="s">
        <v>146</v>
      </c>
      <c r="AB77" s="48" t="s">
        <v>146</v>
      </c>
      <c r="AC77" s="48" t="s">
        <v>146</v>
      </c>
      <c r="AD77" s="48" t="s">
        <v>146</v>
      </c>
      <c r="AE77" s="49"/>
      <c r="AF77" s="50"/>
      <c r="AG77" s="50"/>
      <c r="AH77" s="50"/>
      <c r="AI77" s="50"/>
      <c r="AJ77" s="50"/>
      <c r="AK77" s="50"/>
      <c r="AL77" s="51" t="s">
        <v>238</v>
      </c>
    </row>
    <row r="78" spans="1:38" s="12" customFormat="1" ht="26.25" hidden="1" customHeight="1" x14ac:dyDescent="0.2">
      <c r="A78" s="45" t="s">
        <v>73</v>
      </c>
      <c r="B78" s="45" t="s">
        <v>239</v>
      </c>
      <c r="C78" s="46" t="s">
        <v>240</v>
      </c>
      <c r="D78" s="47"/>
      <c r="E78" s="48" t="s">
        <v>113</v>
      </c>
      <c r="F78" s="48" t="s">
        <v>99</v>
      </c>
      <c r="G78" s="48">
        <v>0.17080799999999999</v>
      </c>
      <c r="H78" s="48" t="s">
        <v>113</v>
      </c>
      <c r="I78" s="48">
        <v>2.4585999999999998E-4</v>
      </c>
      <c r="J78" s="48">
        <v>3.235E-4</v>
      </c>
      <c r="K78" s="48">
        <v>4.1407999999999999E-4</v>
      </c>
      <c r="L78" s="48" t="s">
        <v>72</v>
      </c>
      <c r="M78" s="48" t="s">
        <v>99</v>
      </c>
      <c r="N78" s="48">
        <v>1.294E-3</v>
      </c>
      <c r="O78" s="48">
        <v>1.294E-4</v>
      </c>
      <c r="P78" s="48">
        <v>2.588E-4</v>
      </c>
      <c r="Q78" s="48" t="s">
        <v>72</v>
      </c>
      <c r="R78" s="48" t="s">
        <v>72</v>
      </c>
      <c r="S78" s="48" t="s">
        <v>72</v>
      </c>
      <c r="T78" s="48" t="s">
        <v>72</v>
      </c>
      <c r="U78" s="48" t="s">
        <v>72</v>
      </c>
      <c r="V78" s="48" t="s">
        <v>72</v>
      </c>
      <c r="W78" s="48">
        <v>1.294</v>
      </c>
      <c r="X78" s="48" t="s">
        <v>99</v>
      </c>
      <c r="Y78" s="48" t="s">
        <v>99</v>
      </c>
      <c r="Z78" s="48" t="s">
        <v>99</v>
      </c>
      <c r="AA78" s="48" t="s">
        <v>99</v>
      </c>
      <c r="AB78" s="48">
        <v>6.4700000000000001E-4</v>
      </c>
      <c r="AC78" s="48">
        <v>0.16822000000000001</v>
      </c>
      <c r="AD78" s="48">
        <v>4.7877999999999999E-4</v>
      </c>
      <c r="AE78" s="49"/>
      <c r="AF78" s="50"/>
      <c r="AG78" s="50"/>
      <c r="AH78" s="50"/>
      <c r="AI78" s="50"/>
      <c r="AJ78" s="50"/>
      <c r="AK78" s="50"/>
      <c r="AL78" s="51" t="s">
        <v>241</v>
      </c>
    </row>
    <row r="79" spans="1:38" s="12" customFormat="1" ht="26.25" hidden="1" customHeight="1" x14ac:dyDescent="0.2">
      <c r="A79" s="45" t="s">
        <v>73</v>
      </c>
      <c r="B79" s="45" t="s">
        <v>242</v>
      </c>
      <c r="C79" s="46" t="s">
        <v>243</v>
      </c>
      <c r="D79" s="47"/>
      <c r="E79" s="48" t="s">
        <v>146</v>
      </c>
      <c r="F79" s="48" t="s">
        <v>146</v>
      </c>
      <c r="G79" s="48" t="s">
        <v>146</v>
      </c>
      <c r="H79" s="48" t="s">
        <v>146</v>
      </c>
      <c r="I79" s="48" t="s">
        <v>146</v>
      </c>
      <c r="J79" s="48" t="s">
        <v>146</v>
      </c>
      <c r="K79" s="48" t="s">
        <v>146</v>
      </c>
      <c r="L79" s="48" t="s">
        <v>72</v>
      </c>
      <c r="M79" s="48" t="s">
        <v>146</v>
      </c>
      <c r="N79" s="48" t="s">
        <v>146</v>
      </c>
      <c r="O79" s="48" t="s">
        <v>146</v>
      </c>
      <c r="P79" s="48" t="s">
        <v>146</v>
      </c>
      <c r="Q79" s="48" t="s">
        <v>72</v>
      </c>
      <c r="R79" s="48" t="s">
        <v>72</v>
      </c>
      <c r="S79" s="48" t="s">
        <v>72</v>
      </c>
      <c r="T79" s="48" t="s">
        <v>72</v>
      </c>
      <c r="U79" s="48" t="s">
        <v>72</v>
      </c>
      <c r="V79" s="48" t="s">
        <v>72</v>
      </c>
      <c r="W79" s="48" t="s">
        <v>146</v>
      </c>
      <c r="X79" s="48" t="s">
        <v>146</v>
      </c>
      <c r="Y79" s="48" t="s">
        <v>146</v>
      </c>
      <c r="Z79" s="48" t="s">
        <v>146</v>
      </c>
      <c r="AA79" s="48" t="s">
        <v>146</v>
      </c>
      <c r="AB79" s="48" t="s">
        <v>146</v>
      </c>
      <c r="AC79" s="48" t="s">
        <v>146</v>
      </c>
      <c r="AD79" s="48" t="s">
        <v>146</v>
      </c>
      <c r="AE79" s="49"/>
      <c r="AF79" s="50"/>
      <c r="AG79" s="50"/>
      <c r="AH79" s="50"/>
      <c r="AI79" s="50"/>
      <c r="AJ79" s="50"/>
      <c r="AK79" s="50"/>
      <c r="AL79" s="51" t="s">
        <v>244</v>
      </c>
    </row>
    <row r="80" spans="1:38" s="12" customFormat="1" ht="26.25" hidden="1" customHeight="1" x14ac:dyDescent="0.2">
      <c r="A80" s="45" t="s">
        <v>73</v>
      </c>
      <c r="B80" s="52" t="s">
        <v>245</v>
      </c>
      <c r="C80" s="54" t="s">
        <v>246</v>
      </c>
      <c r="D80" s="47"/>
      <c r="E80" s="48">
        <v>1.9720605018938474E-2</v>
      </c>
      <c r="F80" s="48">
        <v>0.15545134984959144</v>
      </c>
      <c r="G80" s="48">
        <v>1.923141471702261E-3</v>
      </c>
      <c r="H80" s="48" t="s">
        <v>113</v>
      </c>
      <c r="I80" s="48" t="s">
        <v>99</v>
      </c>
      <c r="J80" s="48" t="s">
        <v>99</v>
      </c>
      <c r="K80" s="48" t="s">
        <v>99</v>
      </c>
      <c r="L80" s="48" t="s">
        <v>72</v>
      </c>
      <c r="M80" s="48">
        <v>0.10148848713234929</v>
      </c>
      <c r="N80" s="48" t="s">
        <v>99</v>
      </c>
      <c r="O80" s="48" t="s">
        <v>99</v>
      </c>
      <c r="P80" s="48" t="s">
        <v>99</v>
      </c>
      <c r="Q80" s="48" t="s">
        <v>72</v>
      </c>
      <c r="R80" s="48" t="s">
        <v>72</v>
      </c>
      <c r="S80" s="48" t="s">
        <v>72</v>
      </c>
      <c r="T80" s="48" t="s">
        <v>72</v>
      </c>
      <c r="U80" s="48" t="s">
        <v>72</v>
      </c>
      <c r="V80" s="48" t="s">
        <v>72</v>
      </c>
      <c r="W80" s="48" t="s">
        <v>99</v>
      </c>
      <c r="X80" s="48" t="s">
        <v>99</v>
      </c>
      <c r="Y80" s="48" t="s">
        <v>99</v>
      </c>
      <c r="Z80" s="48" t="s">
        <v>99</v>
      </c>
      <c r="AA80" s="48" t="s">
        <v>99</v>
      </c>
      <c r="AB80" s="48" t="s">
        <v>99</v>
      </c>
      <c r="AC80" s="48" t="s">
        <v>99</v>
      </c>
      <c r="AD80" s="48" t="s">
        <v>113</v>
      </c>
      <c r="AE80" s="49"/>
      <c r="AF80" s="50"/>
      <c r="AG80" s="50"/>
      <c r="AH80" s="50"/>
      <c r="AI80" s="50"/>
      <c r="AJ80" s="50"/>
      <c r="AK80" s="50"/>
      <c r="AL80" s="51" t="s">
        <v>160</v>
      </c>
    </row>
    <row r="81" spans="1:38" s="12" customFormat="1" ht="26.25" hidden="1" customHeight="1" x14ac:dyDescent="0.2">
      <c r="A81" s="45" t="s">
        <v>73</v>
      </c>
      <c r="B81" s="52" t="s">
        <v>247</v>
      </c>
      <c r="C81" s="54" t="s">
        <v>248</v>
      </c>
      <c r="D81" s="47"/>
      <c r="E81" s="48" t="s">
        <v>146</v>
      </c>
      <c r="F81" s="48" t="s">
        <v>146</v>
      </c>
      <c r="G81" s="48" t="s">
        <v>146</v>
      </c>
      <c r="H81" s="48" t="s">
        <v>146</v>
      </c>
      <c r="I81" s="48" t="s">
        <v>146</v>
      </c>
      <c r="J81" s="48" t="s">
        <v>146</v>
      </c>
      <c r="K81" s="48" t="s">
        <v>146</v>
      </c>
      <c r="L81" s="48" t="s">
        <v>72</v>
      </c>
      <c r="M81" s="48" t="s">
        <v>146</v>
      </c>
      <c r="N81" s="48" t="s">
        <v>146</v>
      </c>
      <c r="O81" s="48" t="s">
        <v>146</v>
      </c>
      <c r="P81" s="48" t="s">
        <v>146</v>
      </c>
      <c r="Q81" s="48" t="s">
        <v>72</v>
      </c>
      <c r="R81" s="48" t="s">
        <v>72</v>
      </c>
      <c r="S81" s="48" t="s">
        <v>72</v>
      </c>
      <c r="T81" s="48" t="s">
        <v>72</v>
      </c>
      <c r="U81" s="48" t="s">
        <v>72</v>
      </c>
      <c r="V81" s="48" t="s">
        <v>72</v>
      </c>
      <c r="W81" s="48" t="s">
        <v>146</v>
      </c>
      <c r="X81" s="48" t="s">
        <v>146</v>
      </c>
      <c r="Y81" s="48" t="s">
        <v>146</v>
      </c>
      <c r="Z81" s="48" t="s">
        <v>146</v>
      </c>
      <c r="AA81" s="48" t="s">
        <v>146</v>
      </c>
      <c r="AB81" s="48" t="s">
        <v>146</v>
      </c>
      <c r="AC81" s="48" t="s">
        <v>146</v>
      </c>
      <c r="AD81" s="48" t="s">
        <v>146</v>
      </c>
      <c r="AE81" s="49"/>
      <c r="AF81" s="50"/>
      <c r="AG81" s="50"/>
      <c r="AH81" s="50"/>
      <c r="AI81" s="50"/>
      <c r="AJ81" s="50"/>
      <c r="AK81" s="50"/>
      <c r="AL81" s="51" t="s">
        <v>249</v>
      </c>
    </row>
    <row r="82" spans="1:38" s="12" customFormat="1" ht="26.25" hidden="1" customHeight="1" x14ac:dyDescent="0.2">
      <c r="A82" s="45" t="s">
        <v>250</v>
      </c>
      <c r="B82" s="52" t="s">
        <v>251</v>
      </c>
      <c r="C82" s="46" t="s">
        <v>252</v>
      </c>
      <c r="D82" s="47"/>
      <c r="E82" s="48" t="s">
        <v>113</v>
      </c>
      <c r="F82" s="48">
        <v>21.380477041030552</v>
      </c>
      <c r="G82" s="48" t="s">
        <v>113</v>
      </c>
      <c r="H82" s="48" t="s">
        <v>113</v>
      </c>
      <c r="I82" s="48" t="s">
        <v>113</v>
      </c>
      <c r="J82" s="48" t="s">
        <v>113</v>
      </c>
      <c r="K82" s="48" t="s">
        <v>113</v>
      </c>
      <c r="L82" s="48" t="s">
        <v>72</v>
      </c>
      <c r="M82" s="48" t="s">
        <v>113</v>
      </c>
      <c r="N82" s="48" t="s">
        <v>113</v>
      </c>
      <c r="O82" s="48" t="s">
        <v>113</v>
      </c>
      <c r="P82" s="48" t="s">
        <v>113</v>
      </c>
      <c r="Q82" s="48" t="s">
        <v>72</v>
      </c>
      <c r="R82" s="48" t="s">
        <v>72</v>
      </c>
      <c r="S82" s="48" t="s">
        <v>72</v>
      </c>
      <c r="T82" s="48" t="s">
        <v>72</v>
      </c>
      <c r="U82" s="48" t="s">
        <v>72</v>
      </c>
      <c r="V82" s="48" t="s">
        <v>72</v>
      </c>
      <c r="W82" s="48" t="s">
        <v>113</v>
      </c>
      <c r="X82" s="48" t="s">
        <v>113</v>
      </c>
      <c r="Y82" s="48" t="s">
        <v>113</v>
      </c>
      <c r="Z82" s="48" t="s">
        <v>113</v>
      </c>
      <c r="AA82" s="48" t="s">
        <v>113</v>
      </c>
      <c r="AB82" s="48" t="s">
        <v>113</v>
      </c>
      <c r="AC82" s="48" t="s">
        <v>113</v>
      </c>
      <c r="AD82" s="48" t="s">
        <v>113</v>
      </c>
      <c r="AE82" s="49"/>
      <c r="AF82" s="50"/>
      <c r="AG82" s="50"/>
      <c r="AH82" s="50"/>
      <c r="AI82" s="50"/>
      <c r="AJ82" s="50"/>
      <c r="AK82" s="50">
        <v>26.157262440000029</v>
      </c>
      <c r="AL82" s="51" t="s">
        <v>253</v>
      </c>
    </row>
    <row r="83" spans="1:38" s="12" customFormat="1" ht="26.25" hidden="1" customHeight="1" x14ac:dyDescent="0.2">
      <c r="A83" s="45" t="s">
        <v>73</v>
      </c>
      <c r="B83" s="60" t="s">
        <v>254</v>
      </c>
      <c r="C83" s="54" t="s">
        <v>255</v>
      </c>
      <c r="D83" s="47"/>
      <c r="E83" s="48" t="s">
        <v>113</v>
      </c>
      <c r="F83" s="48">
        <v>0.111</v>
      </c>
      <c r="G83" s="48" t="s">
        <v>113</v>
      </c>
      <c r="H83" s="48" t="s">
        <v>113</v>
      </c>
      <c r="I83" s="48">
        <v>1.4799999999999999E-2</v>
      </c>
      <c r="J83" s="48">
        <v>0.29599999999999999</v>
      </c>
      <c r="K83" s="48">
        <v>0.44400000000000001</v>
      </c>
      <c r="L83" s="48" t="s">
        <v>72</v>
      </c>
      <c r="M83" s="48" t="s">
        <v>113</v>
      </c>
      <c r="N83" s="48" t="s">
        <v>113</v>
      </c>
      <c r="O83" s="48" t="s">
        <v>113</v>
      </c>
      <c r="P83" s="48" t="s">
        <v>113</v>
      </c>
      <c r="Q83" s="48" t="s">
        <v>72</v>
      </c>
      <c r="R83" s="48" t="s">
        <v>72</v>
      </c>
      <c r="S83" s="48" t="s">
        <v>72</v>
      </c>
      <c r="T83" s="48" t="s">
        <v>72</v>
      </c>
      <c r="U83" s="48" t="s">
        <v>72</v>
      </c>
      <c r="V83" s="48" t="s">
        <v>72</v>
      </c>
      <c r="W83" s="48" t="s">
        <v>113</v>
      </c>
      <c r="X83" s="48" t="s">
        <v>113</v>
      </c>
      <c r="Y83" s="48" t="s">
        <v>113</v>
      </c>
      <c r="Z83" s="48" t="s">
        <v>113</v>
      </c>
      <c r="AA83" s="48" t="s">
        <v>113</v>
      </c>
      <c r="AB83" s="48" t="s">
        <v>113</v>
      </c>
      <c r="AC83" s="48" t="s">
        <v>113</v>
      </c>
      <c r="AD83" s="48" t="s">
        <v>113</v>
      </c>
      <c r="AE83" s="49"/>
      <c r="AF83" s="50"/>
      <c r="AG83" s="50"/>
      <c r="AH83" s="50"/>
      <c r="AI83" s="50"/>
      <c r="AJ83" s="50"/>
      <c r="AK83" s="50">
        <v>7400</v>
      </c>
      <c r="AL83" s="51" t="s">
        <v>160</v>
      </c>
    </row>
    <row r="84" spans="1:38" s="12" customFormat="1" ht="26.25" hidden="1" customHeight="1" x14ac:dyDescent="0.2">
      <c r="A84" s="45" t="s">
        <v>73</v>
      </c>
      <c r="B84" s="60" t="s">
        <v>256</v>
      </c>
      <c r="C84" s="54" t="s">
        <v>257</v>
      </c>
      <c r="D84" s="47"/>
      <c r="E84" s="48" t="s">
        <v>113</v>
      </c>
      <c r="F84" s="48">
        <v>4.9579204610552376E-3</v>
      </c>
      <c r="G84" s="48" t="s">
        <v>113</v>
      </c>
      <c r="H84" s="48" t="s">
        <v>113</v>
      </c>
      <c r="I84" s="48">
        <v>2.9807370823387501E-5</v>
      </c>
      <c r="J84" s="48">
        <v>1.4903685411693748E-4</v>
      </c>
      <c r="K84" s="48">
        <v>5.9614741646774993E-4</v>
      </c>
      <c r="L84" s="48" t="s">
        <v>72</v>
      </c>
      <c r="M84" s="48">
        <v>0.31149890099999999</v>
      </c>
      <c r="N84" s="48" t="s">
        <v>113</v>
      </c>
      <c r="O84" s="48" t="s">
        <v>113</v>
      </c>
      <c r="P84" s="48" t="s">
        <v>113</v>
      </c>
      <c r="Q84" s="48" t="s">
        <v>72</v>
      </c>
      <c r="R84" s="48" t="s">
        <v>72</v>
      </c>
      <c r="S84" s="48" t="s">
        <v>72</v>
      </c>
      <c r="T84" s="48" t="s">
        <v>72</v>
      </c>
      <c r="U84" s="48" t="s">
        <v>72</v>
      </c>
      <c r="V84" s="48" t="s">
        <v>72</v>
      </c>
      <c r="W84" s="48" t="s">
        <v>113</v>
      </c>
      <c r="X84" s="48" t="s">
        <v>113</v>
      </c>
      <c r="Y84" s="48" t="s">
        <v>113</v>
      </c>
      <c r="Z84" s="48" t="s">
        <v>113</v>
      </c>
      <c r="AA84" s="48" t="s">
        <v>113</v>
      </c>
      <c r="AB84" s="48" t="s">
        <v>113</v>
      </c>
      <c r="AC84" s="48" t="s">
        <v>113</v>
      </c>
      <c r="AD84" s="48" t="s">
        <v>113</v>
      </c>
      <c r="AE84" s="49"/>
      <c r="AF84" s="50"/>
      <c r="AG84" s="50"/>
      <c r="AH84" s="50"/>
      <c r="AI84" s="50"/>
      <c r="AJ84" s="50"/>
      <c r="AK84" s="50">
        <v>32.789358</v>
      </c>
      <c r="AL84" s="51" t="s">
        <v>160</v>
      </c>
    </row>
    <row r="85" spans="1:38" s="12" customFormat="1" ht="26.25" hidden="1" customHeight="1" x14ac:dyDescent="0.2">
      <c r="A85" s="45" t="s">
        <v>250</v>
      </c>
      <c r="B85" s="54" t="s">
        <v>258</v>
      </c>
      <c r="C85" s="54" t="s">
        <v>259</v>
      </c>
      <c r="D85" s="47"/>
      <c r="E85" s="48" t="s">
        <v>113</v>
      </c>
      <c r="F85" s="48">
        <v>8.7408761545000235</v>
      </c>
      <c r="G85" s="48" t="s">
        <v>113</v>
      </c>
      <c r="H85" s="48" t="s">
        <v>113</v>
      </c>
      <c r="I85" s="48" t="s">
        <v>113</v>
      </c>
      <c r="J85" s="48" t="s">
        <v>113</v>
      </c>
      <c r="K85" s="48" t="s">
        <v>113</v>
      </c>
      <c r="L85" s="48" t="s">
        <v>72</v>
      </c>
      <c r="M85" s="48" t="s">
        <v>113</v>
      </c>
      <c r="N85" s="48" t="s">
        <v>113</v>
      </c>
      <c r="O85" s="48" t="s">
        <v>113</v>
      </c>
      <c r="P85" s="48" t="s">
        <v>113</v>
      </c>
      <c r="Q85" s="48" t="s">
        <v>72</v>
      </c>
      <c r="R85" s="48" t="s">
        <v>72</v>
      </c>
      <c r="S85" s="48" t="s">
        <v>72</v>
      </c>
      <c r="T85" s="48" t="s">
        <v>72</v>
      </c>
      <c r="U85" s="48" t="s">
        <v>72</v>
      </c>
      <c r="V85" s="48" t="s">
        <v>72</v>
      </c>
      <c r="W85" s="48" t="s">
        <v>113</v>
      </c>
      <c r="X85" s="48" t="s">
        <v>113</v>
      </c>
      <c r="Y85" s="48" t="s">
        <v>113</v>
      </c>
      <c r="Z85" s="48" t="s">
        <v>113</v>
      </c>
      <c r="AA85" s="48" t="s">
        <v>113</v>
      </c>
      <c r="AB85" s="48" t="s">
        <v>113</v>
      </c>
      <c r="AC85" s="48" t="s">
        <v>113</v>
      </c>
      <c r="AD85" s="48" t="s">
        <v>113</v>
      </c>
      <c r="AE85" s="49"/>
      <c r="AF85" s="50"/>
      <c r="AG85" s="50"/>
      <c r="AH85" s="50"/>
      <c r="AI85" s="50"/>
      <c r="AJ85" s="50"/>
      <c r="AK85" s="50">
        <v>40.064790668759365</v>
      </c>
      <c r="AL85" s="51" t="s">
        <v>260</v>
      </c>
    </row>
    <row r="86" spans="1:38" s="12" customFormat="1" ht="26.25" hidden="1" customHeight="1" x14ac:dyDescent="0.2">
      <c r="A86" s="45" t="s">
        <v>250</v>
      </c>
      <c r="B86" s="54" t="s">
        <v>261</v>
      </c>
      <c r="C86" s="46" t="s">
        <v>262</v>
      </c>
      <c r="D86" s="47"/>
      <c r="E86" s="48" t="s">
        <v>113</v>
      </c>
      <c r="F86" s="48">
        <v>2.7888795510790212</v>
      </c>
      <c r="G86" s="48" t="s">
        <v>113</v>
      </c>
      <c r="H86" s="48" t="s">
        <v>113</v>
      </c>
      <c r="I86" s="48" t="s">
        <v>113</v>
      </c>
      <c r="J86" s="48" t="s">
        <v>113</v>
      </c>
      <c r="K86" s="48" t="s">
        <v>113</v>
      </c>
      <c r="L86" s="48" t="s">
        <v>72</v>
      </c>
      <c r="M86" s="48" t="s">
        <v>113</v>
      </c>
      <c r="N86" s="48" t="s">
        <v>113</v>
      </c>
      <c r="O86" s="48" t="s">
        <v>113</v>
      </c>
      <c r="P86" s="48" t="s">
        <v>113</v>
      </c>
      <c r="Q86" s="48" t="s">
        <v>72</v>
      </c>
      <c r="R86" s="48" t="s">
        <v>72</v>
      </c>
      <c r="S86" s="48" t="s">
        <v>72</v>
      </c>
      <c r="T86" s="48" t="s">
        <v>72</v>
      </c>
      <c r="U86" s="48" t="s">
        <v>72</v>
      </c>
      <c r="V86" s="48" t="s">
        <v>72</v>
      </c>
      <c r="W86" s="48" t="s">
        <v>113</v>
      </c>
      <c r="X86" s="48" t="s">
        <v>113</v>
      </c>
      <c r="Y86" s="48" t="s">
        <v>113</v>
      </c>
      <c r="Z86" s="48" t="s">
        <v>113</v>
      </c>
      <c r="AA86" s="48" t="s">
        <v>113</v>
      </c>
      <c r="AB86" s="48" t="s">
        <v>113</v>
      </c>
      <c r="AC86" s="48" t="s">
        <v>113</v>
      </c>
      <c r="AD86" s="48" t="s">
        <v>113</v>
      </c>
      <c r="AE86" s="49"/>
      <c r="AF86" s="50"/>
      <c r="AG86" s="50"/>
      <c r="AH86" s="50"/>
      <c r="AI86" s="50"/>
      <c r="AJ86" s="50"/>
      <c r="AK86" s="50">
        <v>10.05403601850321</v>
      </c>
      <c r="AL86" s="51" t="s">
        <v>253</v>
      </c>
    </row>
    <row r="87" spans="1:38" s="12" customFormat="1" ht="26.25" hidden="1" customHeight="1" x14ac:dyDescent="0.2">
      <c r="A87" s="45" t="s">
        <v>250</v>
      </c>
      <c r="B87" s="54" t="s">
        <v>263</v>
      </c>
      <c r="C87" s="46" t="s">
        <v>264</v>
      </c>
      <c r="D87" s="47"/>
      <c r="E87" s="48" t="s">
        <v>113</v>
      </c>
      <c r="F87" s="48">
        <v>3.9824188034188031E-2</v>
      </c>
      <c r="G87" s="48" t="s">
        <v>113</v>
      </c>
      <c r="H87" s="48" t="s">
        <v>113</v>
      </c>
      <c r="I87" s="48" t="s">
        <v>113</v>
      </c>
      <c r="J87" s="48" t="s">
        <v>113</v>
      </c>
      <c r="K87" s="48" t="s">
        <v>113</v>
      </c>
      <c r="L87" s="48" t="s">
        <v>72</v>
      </c>
      <c r="M87" s="48" t="s">
        <v>113</v>
      </c>
      <c r="N87" s="48" t="s">
        <v>113</v>
      </c>
      <c r="O87" s="48" t="s">
        <v>113</v>
      </c>
      <c r="P87" s="48" t="s">
        <v>113</v>
      </c>
      <c r="Q87" s="48" t="s">
        <v>72</v>
      </c>
      <c r="R87" s="48" t="s">
        <v>72</v>
      </c>
      <c r="S87" s="48" t="s">
        <v>72</v>
      </c>
      <c r="T87" s="48" t="s">
        <v>72</v>
      </c>
      <c r="U87" s="48" t="s">
        <v>72</v>
      </c>
      <c r="V87" s="48" t="s">
        <v>72</v>
      </c>
      <c r="W87" s="48" t="s">
        <v>113</v>
      </c>
      <c r="X87" s="48" t="s">
        <v>113</v>
      </c>
      <c r="Y87" s="48" t="s">
        <v>113</v>
      </c>
      <c r="Z87" s="48" t="s">
        <v>113</v>
      </c>
      <c r="AA87" s="48" t="s">
        <v>113</v>
      </c>
      <c r="AB87" s="48" t="s">
        <v>113</v>
      </c>
      <c r="AC87" s="48" t="s">
        <v>113</v>
      </c>
      <c r="AD87" s="48" t="s">
        <v>113</v>
      </c>
      <c r="AE87" s="49"/>
      <c r="AF87" s="50"/>
      <c r="AG87" s="50"/>
      <c r="AH87" s="50"/>
      <c r="AI87" s="50"/>
      <c r="AJ87" s="50"/>
      <c r="AK87" s="50">
        <v>6.6470884747463516E-2</v>
      </c>
      <c r="AL87" s="51" t="s">
        <v>253</v>
      </c>
    </row>
    <row r="88" spans="1:38" s="12" customFormat="1" ht="26.25" hidden="1" customHeight="1" x14ac:dyDescent="0.2">
      <c r="A88" s="45" t="s">
        <v>250</v>
      </c>
      <c r="B88" s="54" t="s">
        <v>265</v>
      </c>
      <c r="C88" s="46" t="s">
        <v>266</v>
      </c>
      <c r="D88" s="47"/>
      <c r="E88" s="48" t="s">
        <v>113</v>
      </c>
      <c r="F88" s="48">
        <v>2.196794816471793</v>
      </c>
      <c r="G88" s="48" t="s">
        <v>113</v>
      </c>
      <c r="H88" s="48" t="s">
        <v>113</v>
      </c>
      <c r="I88" s="48" t="s">
        <v>113</v>
      </c>
      <c r="J88" s="48" t="s">
        <v>113</v>
      </c>
      <c r="K88" s="48" t="s">
        <v>113</v>
      </c>
      <c r="L88" s="48" t="s">
        <v>72</v>
      </c>
      <c r="M88" s="48" t="s">
        <v>113</v>
      </c>
      <c r="N88" s="48">
        <v>0.02</v>
      </c>
      <c r="O88" s="48">
        <v>2.0000000000000001E-4</v>
      </c>
      <c r="P88" s="48" t="s">
        <v>113</v>
      </c>
      <c r="Q88" s="48" t="s">
        <v>72</v>
      </c>
      <c r="R88" s="48" t="s">
        <v>72</v>
      </c>
      <c r="S88" s="48" t="s">
        <v>72</v>
      </c>
      <c r="T88" s="48" t="s">
        <v>72</v>
      </c>
      <c r="U88" s="48" t="s">
        <v>72</v>
      </c>
      <c r="V88" s="48" t="s">
        <v>72</v>
      </c>
      <c r="W88" s="48" t="s">
        <v>113</v>
      </c>
      <c r="X88" s="48" t="s">
        <v>113</v>
      </c>
      <c r="Y88" s="48" t="s">
        <v>113</v>
      </c>
      <c r="Z88" s="48" t="s">
        <v>113</v>
      </c>
      <c r="AA88" s="48" t="s">
        <v>113</v>
      </c>
      <c r="AB88" s="48" t="s">
        <v>113</v>
      </c>
      <c r="AC88" s="48" t="s">
        <v>113</v>
      </c>
      <c r="AD88" s="48" t="s">
        <v>113</v>
      </c>
      <c r="AE88" s="49"/>
      <c r="AF88" s="50"/>
      <c r="AG88" s="50"/>
      <c r="AH88" s="50"/>
      <c r="AI88" s="50"/>
      <c r="AJ88" s="50"/>
      <c r="AK88" s="50">
        <v>30.703845616259748</v>
      </c>
      <c r="AL88" s="51" t="s">
        <v>160</v>
      </c>
    </row>
    <row r="89" spans="1:38" s="12" customFormat="1" ht="26.25" hidden="1" customHeight="1" x14ac:dyDescent="0.2">
      <c r="A89" s="45" t="s">
        <v>250</v>
      </c>
      <c r="B89" s="54" t="s">
        <v>267</v>
      </c>
      <c r="C89" s="46" t="s">
        <v>268</v>
      </c>
      <c r="D89" s="47"/>
      <c r="E89" s="48" t="s">
        <v>113</v>
      </c>
      <c r="F89" s="48">
        <v>0.65616419978764595</v>
      </c>
      <c r="G89" s="48" t="s">
        <v>113</v>
      </c>
      <c r="H89" s="48" t="s">
        <v>113</v>
      </c>
      <c r="I89" s="48" t="s">
        <v>113</v>
      </c>
      <c r="J89" s="48" t="s">
        <v>113</v>
      </c>
      <c r="K89" s="48" t="s">
        <v>113</v>
      </c>
      <c r="L89" s="48" t="s">
        <v>72</v>
      </c>
      <c r="M89" s="48" t="s">
        <v>113</v>
      </c>
      <c r="N89" s="48" t="s">
        <v>113</v>
      </c>
      <c r="O89" s="48" t="s">
        <v>113</v>
      </c>
      <c r="P89" s="48" t="s">
        <v>113</v>
      </c>
      <c r="Q89" s="48" t="s">
        <v>72</v>
      </c>
      <c r="R89" s="48" t="s">
        <v>72</v>
      </c>
      <c r="S89" s="48" t="s">
        <v>72</v>
      </c>
      <c r="T89" s="48" t="s">
        <v>72</v>
      </c>
      <c r="U89" s="48" t="s">
        <v>72</v>
      </c>
      <c r="V89" s="48" t="s">
        <v>72</v>
      </c>
      <c r="W89" s="48" t="s">
        <v>113</v>
      </c>
      <c r="X89" s="48" t="s">
        <v>113</v>
      </c>
      <c r="Y89" s="48" t="s">
        <v>113</v>
      </c>
      <c r="Z89" s="48" t="s">
        <v>113</v>
      </c>
      <c r="AA89" s="48" t="s">
        <v>113</v>
      </c>
      <c r="AB89" s="48" t="s">
        <v>113</v>
      </c>
      <c r="AC89" s="48" t="s">
        <v>113</v>
      </c>
      <c r="AD89" s="48" t="s">
        <v>113</v>
      </c>
      <c r="AE89" s="49"/>
      <c r="AF89" s="50"/>
      <c r="AG89" s="50"/>
      <c r="AH89" s="50"/>
      <c r="AI89" s="50"/>
      <c r="AJ89" s="50"/>
      <c r="AK89" s="50">
        <v>14.129503622690304</v>
      </c>
      <c r="AL89" s="51" t="s">
        <v>160</v>
      </c>
    </row>
    <row r="90" spans="1:38" s="61" customFormat="1" ht="26.25" hidden="1" customHeight="1" x14ac:dyDescent="0.2">
      <c r="A90" s="45" t="s">
        <v>250</v>
      </c>
      <c r="B90" s="54" t="s">
        <v>269</v>
      </c>
      <c r="C90" s="46" t="s">
        <v>270</v>
      </c>
      <c r="D90" s="47"/>
      <c r="E90" s="48" t="s">
        <v>113</v>
      </c>
      <c r="F90" s="48">
        <v>0.87264711471267764</v>
      </c>
      <c r="G90" s="48" t="s">
        <v>113</v>
      </c>
      <c r="H90" s="48" t="s">
        <v>113</v>
      </c>
      <c r="I90" s="48" t="s">
        <v>99</v>
      </c>
      <c r="J90" s="48" t="s">
        <v>99</v>
      </c>
      <c r="K90" s="48" t="s">
        <v>99</v>
      </c>
      <c r="L90" s="48" t="s">
        <v>72</v>
      </c>
      <c r="M90" s="48" t="s">
        <v>113</v>
      </c>
      <c r="N90" s="48" t="s">
        <v>113</v>
      </c>
      <c r="O90" s="48" t="s">
        <v>113</v>
      </c>
      <c r="P90" s="48" t="s">
        <v>113</v>
      </c>
      <c r="Q90" s="48" t="s">
        <v>72</v>
      </c>
      <c r="R90" s="48" t="s">
        <v>72</v>
      </c>
      <c r="S90" s="48" t="s">
        <v>72</v>
      </c>
      <c r="T90" s="48" t="s">
        <v>72</v>
      </c>
      <c r="U90" s="48" t="s">
        <v>72</v>
      </c>
      <c r="V90" s="48" t="s">
        <v>72</v>
      </c>
      <c r="W90" s="48" t="s">
        <v>113</v>
      </c>
      <c r="X90" s="48" t="s">
        <v>113</v>
      </c>
      <c r="Y90" s="48" t="s">
        <v>113</v>
      </c>
      <c r="Z90" s="48" t="s">
        <v>113</v>
      </c>
      <c r="AA90" s="48" t="s">
        <v>113</v>
      </c>
      <c r="AB90" s="48" t="s">
        <v>113</v>
      </c>
      <c r="AC90" s="48" t="s">
        <v>113</v>
      </c>
      <c r="AD90" s="48" t="s">
        <v>113</v>
      </c>
      <c r="AE90" s="49"/>
      <c r="AF90" s="50"/>
      <c r="AG90" s="50"/>
      <c r="AH90" s="50"/>
      <c r="AI90" s="50"/>
      <c r="AJ90" s="50"/>
      <c r="AK90" s="50">
        <v>1.8555995890399057</v>
      </c>
      <c r="AL90" s="51" t="s">
        <v>160</v>
      </c>
    </row>
    <row r="91" spans="1:38" s="12" customFormat="1" ht="26.25" hidden="1" customHeight="1" x14ac:dyDescent="0.2">
      <c r="A91" s="45" t="s">
        <v>250</v>
      </c>
      <c r="B91" s="52" t="s">
        <v>271</v>
      </c>
      <c r="C91" s="54" t="s">
        <v>272</v>
      </c>
      <c r="D91" s="47"/>
      <c r="E91" s="48">
        <v>2.46594453204E-2</v>
      </c>
      <c r="F91" s="48">
        <v>6.5965528269519999E-2</v>
      </c>
      <c r="G91" s="48">
        <v>1.47295668E-3</v>
      </c>
      <c r="H91" s="48">
        <v>5.85613517187E-2</v>
      </c>
      <c r="I91" s="48">
        <v>0.38867703847624535</v>
      </c>
      <c r="J91" s="48">
        <v>0.39328032726881285</v>
      </c>
      <c r="K91" s="48">
        <v>0.39328032726881285</v>
      </c>
      <c r="L91" s="48" t="s">
        <v>72</v>
      </c>
      <c r="M91" s="48">
        <v>0.75445849802780007</v>
      </c>
      <c r="N91" s="48">
        <v>0.38238345600000001</v>
      </c>
      <c r="O91" s="48">
        <v>7.4319749761199996E-2</v>
      </c>
      <c r="P91" s="48">
        <v>2.7800838E-5</v>
      </c>
      <c r="Q91" s="48" t="s">
        <v>72</v>
      </c>
      <c r="R91" s="48" t="s">
        <v>72</v>
      </c>
      <c r="S91" s="48" t="s">
        <v>72</v>
      </c>
      <c r="T91" s="48" t="s">
        <v>72</v>
      </c>
      <c r="U91" s="48" t="s">
        <v>72</v>
      </c>
      <c r="V91" s="48" t="s">
        <v>72</v>
      </c>
      <c r="W91" s="48">
        <v>1.3629241378000001E-3</v>
      </c>
      <c r="X91" s="48">
        <v>1.5128457929579999E-3</v>
      </c>
      <c r="Y91" s="48">
        <v>6.1331586200999997E-4</v>
      </c>
      <c r="Z91" s="48">
        <v>6.1331586200999997E-4</v>
      </c>
      <c r="AA91" s="48">
        <v>6.1331586200999997E-4</v>
      </c>
      <c r="AB91" s="48">
        <v>3.3527933789880005E-3</v>
      </c>
      <c r="AC91" s="48" t="s">
        <v>99</v>
      </c>
      <c r="AD91" s="48" t="s">
        <v>113</v>
      </c>
      <c r="AE91" s="49"/>
      <c r="AF91" s="50"/>
      <c r="AG91" s="50"/>
      <c r="AH91" s="50"/>
      <c r="AI91" s="50"/>
      <c r="AJ91" s="50"/>
      <c r="AK91" s="50"/>
      <c r="AL91" s="51" t="s">
        <v>160</v>
      </c>
    </row>
    <row r="92" spans="1:38" s="12" customFormat="1" ht="26.25" hidden="1" customHeight="1" x14ac:dyDescent="0.2">
      <c r="A92" s="45" t="s">
        <v>73</v>
      </c>
      <c r="B92" s="45" t="s">
        <v>273</v>
      </c>
      <c r="C92" s="46" t="s">
        <v>274</v>
      </c>
      <c r="D92" s="56"/>
      <c r="E92" s="48" t="s">
        <v>76</v>
      </c>
      <c r="F92" s="48" t="s">
        <v>76</v>
      </c>
      <c r="G92" s="48" t="s">
        <v>76</v>
      </c>
      <c r="H92" s="48" t="s">
        <v>76</v>
      </c>
      <c r="I92" s="48" t="s">
        <v>76</v>
      </c>
      <c r="J92" s="48" t="s">
        <v>76</v>
      </c>
      <c r="K92" s="48" t="s">
        <v>76</v>
      </c>
      <c r="L92" s="48" t="s">
        <v>72</v>
      </c>
      <c r="M92" s="48" t="s">
        <v>76</v>
      </c>
      <c r="N92" s="48" t="s">
        <v>76</v>
      </c>
      <c r="O92" s="48" t="s">
        <v>76</v>
      </c>
      <c r="P92" s="48" t="s">
        <v>76</v>
      </c>
      <c r="Q92" s="48" t="s">
        <v>72</v>
      </c>
      <c r="R92" s="48" t="s">
        <v>72</v>
      </c>
      <c r="S92" s="48" t="s">
        <v>72</v>
      </c>
      <c r="T92" s="48" t="s">
        <v>72</v>
      </c>
      <c r="U92" s="48" t="s">
        <v>72</v>
      </c>
      <c r="V92" s="48" t="s">
        <v>72</v>
      </c>
      <c r="W92" s="48" t="s">
        <v>76</v>
      </c>
      <c r="X92" s="48" t="s">
        <v>76</v>
      </c>
      <c r="Y92" s="48" t="s">
        <v>76</v>
      </c>
      <c r="Z92" s="48" t="s">
        <v>76</v>
      </c>
      <c r="AA92" s="48" t="s">
        <v>76</v>
      </c>
      <c r="AB92" s="48" t="s">
        <v>76</v>
      </c>
      <c r="AC92" s="48" t="s">
        <v>76</v>
      </c>
      <c r="AD92" s="48" t="s">
        <v>76</v>
      </c>
      <c r="AE92" s="49"/>
      <c r="AF92" s="50"/>
      <c r="AG92" s="50"/>
      <c r="AH92" s="50"/>
      <c r="AI92" s="50"/>
      <c r="AJ92" s="50"/>
      <c r="AK92" s="50"/>
      <c r="AL92" s="51" t="s">
        <v>275</v>
      </c>
    </row>
    <row r="93" spans="1:38" s="12" customFormat="1" ht="26.25" hidden="1" customHeight="1" x14ac:dyDescent="0.2">
      <c r="A93" s="45" t="s">
        <v>73</v>
      </c>
      <c r="B93" s="52" t="s">
        <v>276</v>
      </c>
      <c r="C93" s="46" t="s">
        <v>277</v>
      </c>
      <c r="D93" s="56"/>
      <c r="E93" s="48" t="s">
        <v>113</v>
      </c>
      <c r="F93" s="48">
        <v>3.1967483649531068</v>
      </c>
      <c r="G93" s="48" t="s">
        <v>113</v>
      </c>
      <c r="H93" s="48" t="s">
        <v>113</v>
      </c>
      <c r="I93" s="48">
        <v>2.4871748015400003E-4</v>
      </c>
      <c r="J93" s="48">
        <v>7.4541658992900012E-4</v>
      </c>
      <c r="K93" s="48">
        <v>1.5739842900870001E-3</v>
      </c>
      <c r="L93" s="48" t="s">
        <v>72</v>
      </c>
      <c r="M93" s="48" t="s">
        <v>113</v>
      </c>
      <c r="N93" s="48" t="s">
        <v>113</v>
      </c>
      <c r="O93" s="48" t="s">
        <v>113</v>
      </c>
      <c r="P93" s="48" t="s">
        <v>113</v>
      </c>
      <c r="Q93" s="48" t="s">
        <v>72</v>
      </c>
      <c r="R93" s="48" t="s">
        <v>72</v>
      </c>
      <c r="S93" s="48" t="s">
        <v>72</v>
      </c>
      <c r="T93" s="48" t="s">
        <v>72</v>
      </c>
      <c r="U93" s="48" t="s">
        <v>72</v>
      </c>
      <c r="V93" s="48" t="s">
        <v>72</v>
      </c>
      <c r="W93" s="48">
        <v>0.13100000000000001</v>
      </c>
      <c r="X93" s="48">
        <v>1.2976811594202874E-2</v>
      </c>
      <c r="Y93" s="48">
        <v>1.1904347826086932E-2</v>
      </c>
      <c r="Z93" s="48">
        <v>4.5043478260869477E-3</v>
      </c>
      <c r="AA93" s="48">
        <v>7.614492753623173E-3</v>
      </c>
      <c r="AB93" s="48">
        <v>3.6999999999999998E-2</v>
      </c>
      <c r="AC93" s="48">
        <v>2.6200000000000001E-2</v>
      </c>
      <c r="AD93" s="48" t="s">
        <v>113</v>
      </c>
      <c r="AE93" s="49"/>
      <c r="AF93" s="50"/>
      <c r="AG93" s="50"/>
      <c r="AH93" s="50"/>
      <c r="AI93" s="50"/>
      <c r="AJ93" s="50"/>
      <c r="AK93" s="50"/>
      <c r="AL93" s="51" t="s">
        <v>278</v>
      </c>
    </row>
    <row r="94" spans="1:38" s="12" customFormat="1" ht="26.25" hidden="1" customHeight="1" x14ac:dyDescent="0.2">
      <c r="A94" s="45" t="s">
        <v>73</v>
      </c>
      <c r="B94" s="62" t="s">
        <v>279</v>
      </c>
      <c r="C94" s="46" t="s">
        <v>280</v>
      </c>
      <c r="D94" s="47"/>
      <c r="E94" s="48" t="s">
        <v>146</v>
      </c>
      <c r="F94" s="48" t="s">
        <v>146</v>
      </c>
      <c r="G94" s="48" t="s">
        <v>146</v>
      </c>
      <c r="H94" s="48" t="s">
        <v>146</v>
      </c>
      <c r="I94" s="48" t="s">
        <v>146</v>
      </c>
      <c r="J94" s="48" t="s">
        <v>146</v>
      </c>
      <c r="K94" s="48" t="s">
        <v>146</v>
      </c>
      <c r="L94" s="48" t="s">
        <v>72</v>
      </c>
      <c r="M94" s="48" t="s">
        <v>146</v>
      </c>
      <c r="N94" s="48" t="s">
        <v>146</v>
      </c>
      <c r="O94" s="48" t="s">
        <v>146</v>
      </c>
      <c r="P94" s="48" t="s">
        <v>146</v>
      </c>
      <c r="Q94" s="48" t="s">
        <v>72</v>
      </c>
      <c r="R94" s="48" t="s">
        <v>72</v>
      </c>
      <c r="S94" s="48" t="s">
        <v>72</v>
      </c>
      <c r="T94" s="48" t="s">
        <v>72</v>
      </c>
      <c r="U94" s="48" t="s">
        <v>72</v>
      </c>
      <c r="V94" s="48" t="s">
        <v>72</v>
      </c>
      <c r="W94" s="48" t="s">
        <v>146</v>
      </c>
      <c r="X94" s="48" t="s">
        <v>146</v>
      </c>
      <c r="Y94" s="48" t="s">
        <v>146</v>
      </c>
      <c r="Z94" s="48" t="s">
        <v>146</v>
      </c>
      <c r="AA94" s="48" t="s">
        <v>146</v>
      </c>
      <c r="AB94" s="48" t="s">
        <v>146</v>
      </c>
      <c r="AC94" s="48" t="s">
        <v>146</v>
      </c>
      <c r="AD94" s="48" t="s">
        <v>146</v>
      </c>
      <c r="AE94" s="49"/>
      <c r="AF94" s="50"/>
      <c r="AG94" s="50"/>
      <c r="AH94" s="50"/>
      <c r="AI94" s="50"/>
      <c r="AJ94" s="50"/>
      <c r="AK94" s="50"/>
      <c r="AL94" s="51" t="s">
        <v>160</v>
      </c>
    </row>
    <row r="95" spans="1:38" s="12" customFormat="1" ht="26.25" hidden="1" customHeight="1" x14ac:dyDescent="0.2">
      <c r="A95" s="45" t="s">
        <v>73</v>
      </c>
      <c r="B95" s="62" t="s">
        <v>281</v>
      </c>
      <c r="C95" s="46" t="s">
        <v>282</v>
      </c>
      <c r="D95" s="56"/>
      <c r="E95" s="48" t="s">
        <v>113</v>
      </c>
      <c r="F95" s="48" t="s">
        <v>113</v>
      </c>
      <c r="G95" s="48" t="s">
        <v>113</v>
      </c>
      <c r="H95" s="48" t="s">
        <v>113</v>
      </c>
      <c r="I95" s="48">
        <v>0.18177965529033888</v>
      </c>
      <c r="J95" s="48">
        <v>0.45444913822584715</v>
      </c>
      <c r="K95" s="48">
        <v>1.136122845564618</v>
      </c>
      <c r="L95" s="48" t="s">
        <v>72</v>
      </c>
      <c r="M95" s="48" t="s">
        <v>113</v>
      </c>
      <c r="N95" s="48" t="s">
        <v>113</v>
      </c>
      <c r="O95" s="48" t="s">
        <v>113</v>
      </c>
      <c r="P95" s="48" t="s">
        <v>113</v>
      </c>
      <c r="Q95" s="48" t="s">
        <v>72</v>
      </c>
      <c r="R95" s="48" t="s">
        <v>72</v>
      </c>
      <c r="S95" s="48" t="s">
        <v>72</v>
      </c>
      <c r="T95" s="48" t="s">
        <v>72</v>
      </c>
      <c r="U95" s="48" t="s">
        <v>72</v>
      </c>
      <c r="V95" s="48" t="s">
        <v>72</v>
      </c>
      <c r="W95" s="48" t="s">
        <v>113</v>
      </c>
      <c r="X95" s="48" t="s">
        <v>113</v>
      </c>
      <c r="Y95" s="48" t="s">
        <v>113</v>
      </c>
      <c r="Z95" s="48" t="s">
        <v>113</v>
      </c>
      <c r="AA95" s="48" t="s">
        <v>113</v>
      </c>
      <c r="AB95" s="48" t="s">
        <v>113</v>
      </c>
      <c r="AC95" s="48" t="s">
        <v>113</v>
      </c>
      <c r="AD95" s="48" t="s">
        <v>113</v>
      </c>
      <c r="AE95" s="49"/>
      <c r="AF95" s="50"/>
      <c r="AG95" s="50"/>
      <c r="AH95" s="50"/>
      <c r="AI95" s="50"/>
      <c r="AJ95" s="50"/>
      <c r="AK95" s="50"/>
      <c r="AL95" s="51" t="s">
        <v>160</v>
      </c>
    </row>
    <row r="96" spans="1:38" s="12" customFormat="1" ht="26.25" hidden="1" customHeight="1" x14ac:dyDescent="0.2">
      <c r="A96" s="45" t="s">
        <v>73</v>
      </c>
      <c r="B96" s="52" t="s">
        <v>283</v>
      </c>
      <c r="C96" s="46" t="s">
        <v>284</v>
      </c>
      <c r="D96" s="63"/>
      <c r="E96" s="48" t="s">
        <v>146</v>
      </c>
      <c r="F96" s="48" t="s">
        <v>146</v>
      </c>
      <c r="G96" s="48" t="s">
        <v>146</v>
      </c>
      <c r="H96" s="48" t="s">
        <v>146</v>
      </c>
      <c r="I96" s="48" t="s">
        <v>146</v>
      </c>
      <c r="J96" s="48" t="s">
        <v>146</v>
      </c>
      <c r="K96" s="48" t="s">
        <v>146</v>
      </c>
      <c r="L96" s="48" t="s">
        <v>72</v>
      </c>
      <c r="M96" s="48" t="s">
        <v>146</v>
      </c>
      <c r="N96" s="48" t="s">
        <v>146</v>
      </c>
      <c r="O96" s="48" t="s">
        <v>146</v>
      </c>
      <c r="P96" s="48" t="s">
        <v>146</v>
      </c>
      <c r="Q96" s="48" t="s">
        <v>72</v>
      </c>
      <c r="R96" s="48" t="s">
        <v>72</v>
      </c>
      <c r="S96" s="48" t="s">
        <v>72</v>
      </c>
      <c r="T96" s="48" t="s">
        <v>72</v>
      </c>
      <c r="U96" s="48" t="s">
        <v>72</v>
      </c>
      <c r="V96" s="48" t="s">
        <v>72</v>
      </c>
      <c r="W96" s="48" t="s">
        <v>146</v>
      </c>
      <c r="X96" s="48" t="s">
        <v>146</v>
      </c>
      <c r="Y96" s="48" t="s">
        <v>146</v>
      </c>
      <c r="Z96" s="48" t="s">
        <v>146</v>
      </c>
      <c r="AA96" s="48" t="s">
        <v>146</v>
      </c>
      <c r="AB96" s="48" t="s">
        <v>146</v>
      </c>
      <c r="AC96" s="48" t="s">
        <v>146</v>
      </c>
      <c r="AD96" s="48" t="s">
        <v>146</v>
      </c>
      <c r="AE96" s="49"/>
      <c r="AF96" s="50"/>
      <c r="AG96" s="50"/>
      <c r="AH96" s="50"/>
      <c r="AI96" s="50"/>
      <c r="AJ96" s="50"/>
      <c r="AK96" s="50"/>
      <c r="AL96" s="51" t="s">
        <v>160</v>
      </c>
    </row>
    <row r="97" spans="1:38" s="12" customFormat="1" ht="26.25" hidden="1" customHeight="1" x14ac:dyDescent="0.2">
      <c r="A97" s="45" t="s">
        <v>73</v>
      </c>
      <c r="B97" s="52" t="s">
        <v>285</v>
      </c>
      <c r="C97" s="46" t="s">
        <v>286</v>
      </c>
      <c r="D97" s="63"/>
      <c r="E97" s="48" t="s">
        <v>146</v>
      </c>
      <c r="F97" s="48" t="s">
        <v>146</v>
      </c>
      <c r="G97" s="48" t="s">
        <v>146</v>
      </c>
      <c r="H97" s="48" t="s">
        <v>146</v>
      </c>
      <c r="I97" s="48" t="s">
        <v>146</v>
      </c>
      <c r="J97" s="48" t="s">
        <v>146</v>
      </c>
      <c r="K97" s="48" t="s">
        <v>146</v>
      </c>
      <c r="L97" s="48" t="s">
        <v>72</v>
      </c>
      <c r="M97" s="48" t="s">
        <v>146</v>
      </c>
      <c r="N97" s="48" t="s">
        <v>146</v>
      </c>
      <c r="O97" s="48" t="s">
        <v>146</v>
      </c>
      <c r="P97" s="48" t="s">
        <v>146</v>
      </c>
      <c r="Q97" s="48" t="s">
        <v>72</v>
      </c>
      <c r="R97" s="48" t="s">
        <v>72</v>
      </c>
      <c r="S97" s="48" t="s">
        <v>72</v>
      </c>
      <c r="T97" s="48" t="s">
        <v>72</v>
      </c>
      <c r="U97" s="48" t="s">
        <v>72</v>
      </c>
      <c r="V97" s="48" t="s">
        <v>72</v>
      </c>
      <c r="W97" s="48" t="s">
        <v>146</v>
      </c>
      <c r="X97" s="48" t="s">
        <v>146</v>
      </c>
      <c r="Y97" s="48" t="s">
        <v>146</v>
      </c>
      <c r="Z97" s="48" t="s">
        <v>146</v>
      </c>
      <c r="AA97" s="48" t="s">
        <v>146</v>
      </c>
      <c r="AB97" s="48" t="s">
        <v>146</v>
      </c>
      <c r="AC97" s="48" t="s">
        <v>146</v>
      </c>
      <c r="AD97" s="48" t="s">
        <v>146</v>
      </c>
      <c r="AE97" s="49"/>
      <c r="AF97" s="50"/>
      <c r="AG97" s="50"/>
      <c r="AH97" s="50"/>
      <c r="AI97" s="50"/>
      <c r="AJ97" s="50"/>
      <c r="AK97" s="50"/>
      <c r="AL97" s="51" t="s">
        <v>160</v>
      </c>
    </row>
    <row r="98" spans="1:38" s="12" customFormat="1" ht="26.25" hidden="1" customHeight="1" x14ac:dyDescent="0.2">
      <c r="A98" s="45" t="s">
        <v>73</v>
      </c>
      <c r="B98" s="52" t="s">
        <v>287</v>
      </c>
      <c r="C98" s="54" t="s">
        <v>288</v>
      </c>
      <c r="D98" s="63"/>
      <c r="E98" s="48" t="s">
        <v>146</v>
      </c>
      <c r="F98" s="48" t="s">
        <v>146</v>
      </c>
      <c r="G98" s="48" t="s">
        <v>146</v>
      </c>
      <c r="H98" s="48" t="s">
        <v>146</v>
      </c>
      <c r="I98" s="48" t="s">
        <v>146</v>
      </c>
      <c r="J98" s="48" t="s">
        <v>146</v>
      </c>
      <c r="K98" s="48" t="s">
        <v>146</v>
      </c>
      <c r="L98" s="48" t="s">
        <v>72</v>
      </c>
      <c r="M98" s="48" t="s">
        <v>146</v>
      </c>
      <c r="N98" s="48" t="s">
        <v>146</v>
      </c>
      <c r="O98" s="48" t="s">
        <v>146</v>
      </c>
      <c r="P98" s="48" t="s">
        <v>146</v>
      </c>
      <c r="Q98" s="48" t="s">
        <v>72</v>
      </c>
      <c r="R98" s="48" t="s">
        <v>72</v>
      </c>
      <c r="S98" s="48" t="s">
        <v>72</v>
      </c>
      <c r="T98" s="48" t="s">
        <v>72</v>
      </c>
      <c r="U98" s="48" t="s">
        <v>72</v>
      </c>
      <c r="V98" s="48" t="s">
        <v>72</v>
      </c>
      <c r="W98" s="48" t="s">
        <v>146</v>
      </c>
      <c r="X98" s="48" t="s">
        <v>146</v>
      </c>
      <c r="Y98" s="48" t="s">
        <v>146</v>
      </c>
      <c r="Z98" s="48" t="s">
        <v>146</v>
      </c>
      <c r="AA98" s="48" t="s">
        <v>146</v>
      </c>
      <c r="AB98" s="48" t="s">
        <v>146</v>
      </c>
      <c r="AC98" s="48" t="s">
        <v>146</v>
      </c>
      <c r="AD98" s="48" t="s">
        <v>146</v>
      </c>
      <c r="AE98" s="49"/>
      <c r="AF98" s="50"/>
      <c r="AG98" s="50"/>
      <c r="AH98" s="50"/>
      <c r="AI98" s="50"/>
      <c r="AJ98" s="50"/>
      <c r="AK98" s="50"/>
      <c r="AL98" s="51" t="s">
        <v>160</v>
      </c>
    </row>
    <row r="99" spans="1:38" s="12" customFormat="1" ht="26.25" hidden="1" customHeight="1" x14ac:dyDescent="0.2">
      <c r="A99" s="45" t="s">
        <v>289</v>
      </c>
      <c r="B99" s="45" t="s">
        <v>290</v>
      </c>
      <c r="C99" s="46" t="s">
        <v>291</v>
      </c>
      <c r="D99" s="63"/>
      <c r="E99" s="48">
        <v>9.5333213927199623E-2</v>
      </c>
      <c r="F99" s="48">
        <v>10.790529372852118</v>
      </c>
      <c r="G99" s="48" t="s">
        <v>113</v>
      </c>
      <c r="H99" s="48">
        <v>8.4053518077074845</v>
      </c>
      <c r="I99" s="48">
        <v>1.23324005E-2</v>
      </c>
      <c r="J99" s="48">
        <v>5.5495802250000004E-2</v>
      </c>
      <c r="K99" s="48">
        <v>0.12332400499999999</v>
      </c>
      <c r="L99" s="48" t="s">
        <v>72</v>
      </c>
      <c r="M99" s="48" t="s">
        <v>113</v>
      </c>
      <c r="N99" s="48" t="s">
        <v>113</v>
      </c>
      <c r="O99" s="48" t="s">
        <v>113</v>
      </c>
      <c r="P99" s="48" t="s">
        <v>113</v>
      </c>
      <c r="Q99" s="48" t="s">
        <v>72</v>
      </c>
      <c r="R99" s="48" t="s">
        <v>72</v>
      </c>
      <c r="S99" s="48" t="s">
        <v>72</v>
      </c>
      <c r="T99" s="48" t="s">
        <v>72</v>
      </c>
      <c r="U99" s="48" t="s">
        <v>72</v>
      </c>
      <c r="V99" s="48" t="s">
        <v>72</v>
      </c>
      <c r="W99" s="48" t="s">
        <v>113</v>
      </c>
      <c r="X99" s="48" t="s">
        <v>113</v>
      </c>
      <c r="Y99" s="48" t="s">
        <v>113</v>
      </c>
      <c r="Z99" s="48" t="s">
        <v>113</v>
      </c>
      <c r="AA99" s="48" t="s">
        <v>113</v>
      </c>
      <c r="AB99" s="48" t="s">
        <v>113</v>
      </c>
      <c r="AC99" s="48" t="s">
        <v>113</v>
      </c>
      <c r="AD99" s="48" t="s">
        <v>113</v>
      </c>
      <c r="AE99" s="49"/>
      <c r="AF99" s="50"/>
      <c r="AG99" s="50"/>
      <c r="AH99" s="50"/>
      <c r="AI99" s="50"/>
      <c r="AJ99" s="50"/>
      <c r="AK99" s="50">
        <v>524.78300000000002</v>
      </c>
      <c r="AL99" s="51" t="s">
        <v>292</v>
      </c>
    </row>
    <row r="100" spans="1:38" s="12" customFormat="1" ht="26.25" hidden="1" customHeight="1" x14ac:dyDescent="0.2">
      <c r="A100" s="45" t="s">
        <v>289</v>
      </c>
      <c r="B100" s="45" t="s">
        <v>293</v>
      </c>
      <c r="C100" s="46" t="s">
        <v>294</v>
      </c>
      <c r="D100" s="63"/>
      <c r="E100" s="48">
        <v>0.14274022165121966</v>
      </c>
      <c r="F100" s="48">
        <v>12.481643444183552</v>
      </c>
      <c r="G100" s="48" t="s">
        <v>113</v>
      </c>
      <c r="H100" s="48">
        <v>11.049958533371177</v>
      </c>
      <c r="I100" s="48">
        <v>3.1270251499999999E-2</v>
      </c>
      <c r="J100" s="48">
        <v>0.14071613175</v>
      </c>
      <c r="K100" s="48">
        <v>0.31270251499999996</v>
      </c>
      <c r="L100" s="48" t="s">
        <v>72</v>
      </c>
      <c r="M100" s="48" t="s">
        <v>113</v>
      </c>
      <c r="N100" s="48" t="s">
        <v>113</v>
      </c>
      <c r="O100" s="48" t="s">
        <v>113</v>
      </c>
      <c r="P100" s="48" t="s">
        <v>113</v>
      </c>
      <c r="Q100" s="48" t="s">
        <v>72</v>
      </c>
      <c r="R100" s="48" t="s">
        <v>72</v>
      </c>
      <c r="S100" s="48" t="s">
        <v>72</v>
      </c>
      <c r="T100" s="48" t="s">
        <v>72</v>
      </c>
      <c r="U100" s="48" t="s">
        <v>72</v>
      </c>
      <c r="V100" s="48" t="s">
        <v>72</v>
      </c>
      <c r="W100" s="48" t="s">
        <v>113</v>
      </c>
      <c r="X100" s="48" t="s">
        <v>113</v>
      </c>
      <c r="Y100" s="48" t="s">
        <v>113</v>
      </c>
      <c r="Z100" s="48" t="s">
        <v>113</v>
      </c>
      <c r="AA100" s="48" t="s">
        <v>113</v>
      </c>
      <c r="AB100" s="48" t="s">
        <v>113</v>
      </c>
      <c r="AC100" s="48" t="s">
        <v>113</v>
      </c>
      <c r="AD100" s="48" t="s">
        <v>113</v>
      </c>
      <c r="AE100" s="49"/>
      <c r="AF100" s="50"/>
      <c r="AG100" s="50"/>
      <c r="AH100" s="50"/>
      <c r="AI100" s="50"/>
      <c r="AJ100" s="50"/>
      <c r="AK100" s="50">
        <v>1330.6489999999999</v>
      </c>
      <c r="AL100" s="51" t="s">
        <v>292</v>
      </c>
    </row>
    <row r="101" spans="1:38" s="12" customFormat="1" ht="26.25" hidden="1" customHeight="1" x14ac:dyDescent="0.2">
      <c r="A101" s="45" t="s">
        <v>289</v>
      </c>
      <c r="B101" s="45" t="s">
        <v>295</v>
      </c>
      <c r="C101" s="46" t="s">
        <v>296</v>
      </c>
      <c r="D101" s="63"/>
      <c r="E101" s="48">
        <v>4.2168908660666658E-2</v>
      </c>
      <c r="F101" s="48">
        <v>0.12747139324309006</v>
      </c>
      <c r="G101" s="48" t="s">
        <v>113</v>
      </c>
      <c r="H101" s="48">
        <v>0.94654488498266653</v>
      </c>
      <c r="I101" s="48">
        <v>9.2534539999999995E-3</v>
      </c>
      <c r="J101" s="48">
        <v>4.1640543000000002E-2</v>
      </c>
      <c r="K101" s="48">
        <v>9.2534539999999998E-2</v>
      </c>
      <c r="L101" s="48" t="s">
        <v>72</v>
      </c>
      <c r="M101" s="48" t="s">
        <v>113</v>
      </c>
      <c r="N101" s="48" t="s">
        <v>113</v>
      </c>
      <c r="O101" s="48" t="s">
        <v>113</v>
      </c>
      <c r="P101" s="48" t="s">
        <v>113</v>
      </c>
      <c r="Q101" s="48" t="s">
        <v>72</v>
      </c>
      <c r="R101" s="48" t="s">
        <v>72</v>
      </c>
      <c r="S101" s="48" t="s">
        <v>72</v>
      </c>
      <c r="T101" s="48" t="s">
        <v>72</v>
      </c>
      <c r="U101" s="48" t="s">
        <v>72</v>
      </c>
      <c r="V101" s="48" t="s">
        <v>72</v>
      </c>
      <c r="W101" s="48" t="s">
        <v>113</v>
      </c>
      <c r="X101" s="48" t="s">
        <v>113</v>
      </c>
      <c r="Y101" s="48" t="s">
        <v>113</v>
      </c>
      <c r="Z101" s="48" t="s">
        <v>113</v>
      </c>
      <c r="AA101" s="48" t="s">
        <v>113</v>
      </c>
      <c r="AB101" s="48" t="s">
        <v>113</v>
      </c>
      <c r="AC101" s="48" t="s">
        <v>113</v>
      </c>
      <c r="AD101" s="48" t="s">
        <v>113</v>
      </c>
      <c r="AE101" s="49"/>
      <c r="AF101" s="50"/>
      <c r="AG101" s="50"/>
      <c r="AH101" s="50"/>
      <c r="AI101" s="50"/>
      <c r="AJ101" s="50"/>
      <c r="AK101" s="50">
        <v>393.76400000000001</v>
      </c>
      <c r="AL101" s="51" t="s">
        <v>292</v>
      </c>
    </row>
    <row r="102" spans="1:38" s="12" customFormat="1" ht="26.25" hidden="1" customHeight="1" x14ac:dyDescent="0.2">
      <c r="A102" s="45" t="s">
        <v>289</v>
      </c>
      <c r="B102" s="45" t="s">
        <v>297</v>
      </c>
      <c r="C102" s="46" t="s">
        <v>298</v>
      </c>
      <c r="D102" s="63"/>
      <c r="E102" s="48">
        <v>1.348550249595545E-2</v>
      </c>
      <c r="F102" s="48">
        <v>0.90480934510897959</v>
      </c>
      <c r="G102" s="48" t="s">
        <v>113</v>
      </c>
      <c r="H102" s="48">
        <v>6.016201238485861</v>
      </c>
      <c r="I102" s="48">
        <v>2.6829946459459464E-2</v>
      </c>
      <c r="J102" s="48">
        <v>0.12073475906756759</v>
      </c>
      <c r="K102" s="48">
        <v>0.26829946459459464</v>
      </c>
      <c r="L102" s="48" t="s">
        <v>72</v>
      </c>
      <c r="M102" s="48" t="s">
        <v>113</v>
      </c>
      <c r="N102" s="48" t="s">
        <v>113</v>
      </c>
      <c r="O102" s="48" t="s">
        <v>113</v>
      </c>
      <c r="P102" s="48" t="s">
        <v>113</v>
      </c>
      <c r="Q102" s="48" t="s">
        <v>72</v>
      </c>
      <c r="R102" s="48" t="s">
        <v>72</v>
      </c>
      <c r="S102" s="48" t="s">
        <v>72</v>
      </c>
      <c r="T102" s="48" t="s">
        <v>72</v>
      </c>
      <c r="U102" s="48" t="s">
        <v>72</v>
      </c>
      <c r="V102" s="48" t="s">
        <v>72</v>
      </c>
      <c r="W102" s="48" t="s">
        <v>113</v>
      </c>
      <c r="X102" s="48" t="s">
        <v>113</v>
      </c>
      <c r="Y102" s="48" t="s">
        <v>113</v>
      </c>
      <c r="Z102" s="48" t="s">
        <v>113</v>
      </c>
      <c r="AA102" s="48" t="s">
        <v>113</v>
      </c>
      <c r="AB102" s="48" t="s">
        <v>113</v>
      </c>
      <c r="AC102" s="48" t="s">
        <v>113</v>
      </c>
      <c r="AD102" s="48" t="s">
        <v>113</v>
      </c>
      <c r="AE102" s="49"/>
      <c r="AF102" s="50"/>
      <c r="AG102" s="50"/>
      <c r="AH102" s="50"/>
      <c r="AI102" s="50"/>
      <c r="AJ102" s="50"/>
      <c r="AK102" s="50">
        <v>2495.8089729729732</v>
      </c>
      <c r="AL102" s="51" t="s">
        <v>292</v>
      </c>
    </row>
    <row r="103" spans="1:38" s="12" customFormat="1" ht="26.25" hidden="1" customHeight="1" x14ac:dyDescent="0.2">
      <c r="A103" s="45" t="s">
        <v>289</v>
      </c>
      <c r="B103" s="45" t="s">
        <v>299</v>
      </c>
      <c r="C103" s="46" t="s">
        <v>300</v>
      </c>
      <c r="D103" s="63"/>
      <c r="E103" s="48" t="s">
        <v>146</v>
      </c>
      <c r="F103" s="48" t="s">
        <v>146</v>
      </c>
      <c r="G103" s="48" t="s">
        <v>146</v>
      </c>
      <c r="H103" s="48" t="s">
        <v>146</v>
      </c>
      <c r="I103" s="48" t="s">
        <v>146</v>
      </c>
      <c r="J103" s="48" t="s">
        <v>146</v>
      </c>
      <c r="K103" s="48" t="s">
        <v>146</v>
      </c>
      <c r="L103" s="48" t="s">
        <v>72</v>
      </c>
      <c r="M103" s="48" t="s">
        <v>146</v>
      </c>
      <c r="N103" s="48" t="s">
        <v>146</v>
      </c>
      <c r="O103" s="48" t="s">
        <v>146</v>
      </c>
      <c r="P103" s="48" t="s">
        <v>146</v>
      </c>
      <c r="Q103" s="48" t="s">
        <v>72</v>
      </c>
      <c r="R103" s="48" t="s">
        <v>72</v>
      </c>
      <c r="S103" s="48" t="s">
        <v>72</v>
      </c>
      <c r="T103" s="48" t="s">
        <v>72</v>
      </c>
      <c r="U103" s="48" t="s">
        <v>72</v>
      </c>
      <c r="V103" s="48" t="s">
        <v>72</v>
      </c>
      <c r="W103" s="48" t="s">
        <v>146</v>
      </c>
      <c r="X103" s="48" t="s">
        <v>146</v>
      </c>
      <c r="Y103" s="48" t="s">
        <v>146</v>
      </c>
      <c r="Z103" s="48" t="s">
        <v>146</v>
      </c>
      <c r="AA103" s="48" t="s">
        <v>146</v>
      </c>
      <c r="AB103" s="48" t="s">
        <v>146</v>
      </c>
      <c r="AC103" s="48" t="s">
        <v>146</v>
      </c>
      <c r="AD103" s="48" t="s">
        <v>146</v>
      </c>
      <c r="AE103" s="49"/>
      <c r="AF103" s="50"/>
      <c r="AG103" s="50"/>
      <c r="AH103" s="50"/>
      <c r="AI103" s="50"/>
      <c r="AJ103" s="50"/>
      <c r="AK103" s="50" t="s">
        <v>146</v>
      </c>
      <c r="AL103" s="51" t="s">
        <v>292</v>
      </c>
    </row>
    <row r="104" spans="1:38" s="12" customFormat="1" ht="26.25" hidden="1" customHeight="1" x14ac:dyDescent="0.2">
      <c r="A104" s="45" t="s">
        <v>289</v>
      </c>
      <c r="B104" s="45" t="s">
        <v>301</v>
      </c>
      <c r="C104" s="46" t="s">
        <v>302</v>
      </c>
      <c r="D104" s="63"/>
      <c r="E104" s="48">
        <v>1.3402435572190481E-2</v>
      </c>
      <c r="F104" s="48">
        <v>3.0394097941939088E-2</v>
      </c>
      <c r="G104" s="48" t="s">
        <v>113</v>
      </c>
      <c r="H104" s="48">
        <v>0.28254673383923812</v>
      </c>
      <c r="I104" s="48">
        <v>1.4145595000000001E-3</v>
      </c>
      <c r="J104" s="48">
        <v>6.3655177500000016E-3</v>
      </c>
      <c r="K104" s="48">
        <v>1.4145595E-2</v>
      </c>
      <c r="L104" s="48" t="s">
        <v>72</v>
      </c>
      <c r="M104" s="48" t="s">
        <v>113</v>
      </c>
      <c r="N104" s="48" t="s">
        <v>113</v>
      </c>
      <c r="O104" s="48" t="s">
        <v>113</v>
      </c>
      <c r="P104" s="48" t="s">
        <v>113</v>
      </c>
      <c r="Q104" s="48" t="s">
        <v>72</v>
      </c>
      <c r="R104" s="48" t="s">
        <v>72</v>
      </c>
      <c r="S104" s="48" t="s">
        <v>72</v>
      </c>
      <c r="T104" s="48" t="s">
        <v>72</v>
      </c>
      <c r="U104" s="48" t="s">
        <v>72</v>
      </c>
      <c r="V104" s="48" t="s">
        <v>72</v>
      </c>
      <c r="W104" s="48" t="s">
        <v>113</v>
      </c>
      <c r="X104" s="48" t="s">
        <v>113</v>
      </c>
      <c r="Y104" s="48" t="s">
        <v>113</v>
      </c>
      <c r="Z104" s="48" t="s">
        <v>113</v>
      </c>
      <c r="AA104" s="48" t="s">
        <v>113</v>
      </c>
      <c r="AB104" s="48" t="s">
        <v>113</v>
      </c>
      <c r="AC104" s="48" t="s">
        <v>113</v>
      </c>
      <c r="AD104" s="48" t="s">
        <v>113</v>
      </c>
      <c r="AE104" s="49"/>
      <c r="AF104" s="50"/>
      <c r="AG104" s="50"/>
      <c r="AH104" s="50"/>
      <c r="AI104" s="50"/>
      <c r="AJ104" s="50"/>
      <c r="AK104" s="50">
        <v>92.757999999999996</v>
      </c>
      <c r="AL104" s="51" t="s">
        <v>292</v>
      </c>
    </row>
    <row r="105" spans="1:38" s="12" customFormat="1" ht="26.25" hidden="1" customHeight="1" x14ac:dyDescent="0.2">
      <c r="A105" s="45" t="s">
        <v>289</v>
      </c>
      <c r="B105" s="45" t="s">
        <v>303</v>
      </c>
      <c r="C105" s="46" t="s">
        <v>304</v>
      </c>
      <c r="D105" s="63"/>
      <c r="E105" s="48">
        <v>7.1317434438095226E-2</v>
      </c>
      <c r="F105" s="48">
        <v>0.28126464078074054</v>
      </c>
      <c r="G105" s="48" t="s">
        <v>113</v>
      </c>
      <c r="H105" s="48">
        <v>1.7209548249523807</v>
      </c>
      <c r="I105" s="48">
        <v>1.9824999999999999E-3</v>
      </c>
      <c r="J105" s="48">
        <v>8.9212500000000004E-3</v>
      </c>
      <c r="K105" s="48">
        <v>1.9824999999999999E-2</v>
      </c>
      <c r="L105" s="48" t="s">
        <v>72</v>
      </c>
      <c r="M105" s="48" t="s">
        <v>113</v>
      </c>
      <c r="N105" s="48" t="s">
        <v>113</v>
      </c>
      <c r="O105" s="48" t="s">
        <v>113</v>
      </c>
      <c r="P105" s="48" t="s">
        <v>113</v>
      </c>
      <c r="Q105" s="48" t="s">
        <v>72</v>
      </c>
      <c r="R105" s="48" t="s">
        <v>72</v>
      </c>
      <c r="S105" s="48" t="s">
        <v>72</v>
      </c>
      <c r="T105" s="48" t="s">
        <v>72</v>
      </c>
      <c r="U105" s="48" t="s">
        <v>72</v>
      </c>
      <c r="V105" s="48" t="s">
        <v>72</v>
      </c>
      <c r="W105" s="48" t="s">
        <v>113</v>
      </c>
      <c r="X105" s="48" t="s">
        <v>113</v>
      </c>
      <c r="Y105" s="48" t="s">
        <v>113</v>
      </c>
      <c r="Z105" s="48" t="s">
        <v>113</v>
      </c>
      <c r="AA105" s="48" t="s">
        <v>113</v>
      </c>
      <c r="AB105" s="48" t="s">
        <v>113</v>
      </c>
      <c r="AC105" s="48" t="s">
        <v>113</v>
      </c>
      <c r="AD105" s="48" t="s">
        <v>113</v>
      </c>
      <c r="AE105" s="49"/>
      <c r="AF105" s="50"/>
      <c r="AG105" s="50"/>
      <c r="AH105" s="50"/>
      <c r="AI105" s="50"/>
      <c r="AJ105" s="50"/>
      <c r="AK105" s="50">
        <v>130</v>
      </c>
      <c r="AL105" s="51" t="s">
        <v>292</v>
      </c>
    </row>
    <row r="106" spans="1:38" s="12" customFormat="1" ht="26.25" hidden="1" customHeight="1" x14ac:dyDescent="0.2">
      <c r="A106" s="45" t="s">
        <v>289</v>
      </c>
      <c r="B106" s="45" t="s">
        <v>305</v>
      </c>
      <c r="C106" s="46" t="s">
        <v>306</v>
      </c>
      <c r="D106" s="63"/>
      <c r="E106" s="48" t="s">
        <v>76</v>
      </c>
      <c r="F106" s="48" t="s">
        <v>76</v>
      </c>
      <c r="G106" s="48" t="s">
        <v>76</v>
      </c>
      <c r="H106" s="48" t="s">
        <v>76</v>
      </c>
      <c r="I106" s="48" t="s">
        <v>76</v>
      </c>
      <c r="J106" s="48" t="s">
        <v>76</v>
      </c>
      <c r="K106" s="48" t="s">
        <v>76</v>
      </c>
      <c r="L106" s="48" t="s">
        <v>72</v>
      </c>
      <c r="M106" s="48" t="s">
        <v>76</v>
      </c>
      <c r="N106" s="48" t="s">
        <v>76</v>
      </c>
      <c r="O106" s="48" t="s">
        <v>76</v>
      </c>
      <c r="P106" s="48" t="s">
        <v>76</v>
      </c>
      <c r="Q106" s="48" t="s">
        <v>72</v>
      </c>
      <c r="R106" s="48" t="s">
        <v>72</v>
      </c>
      <c r="S106" s="48" t="s">
        <v>72</v>
      </c>
      <c r="T106" s="48" t="s">
        <v>72</v>
      </c>
      <c r="U106" s="48" t="s">
        <v>72</v>
      </c>
      <c r="V106" s="48" t="s">
        <v>72</v>
      </c>
      <c r="W106" s="48" t="s">
        <v>76</v>
      </c>
      <c r="X106" s="48" t="s">
        <v>76</v>
      </c>
      <c r="Y106" s="48" t="s">
        <v>76</v>
      </c>
      <c r="Z106" s="48" t="s">
        <v>76</v>
      </c>
      <c r="AA106" s="48" t="s">
        <v>76</v>
      </c>
      <c r="AB106" s="48" t="s">
        <v>76</v>
      </c>
      <c r="AC106" s="48" t="s">
        <v>76</v>
      </c>
      <c r="AD106" s="48" t="s">
        <v>76</v>
      </c>
      <c r="AE106" s="49"/>
      <c r="AF106" s="50"/>
      <c r="AG106" s="50"/>
      <c r="AH106" s="50"/>
      <c r="AI106" s="50"/>
      <c r="AJ106" s="50"/>
      <c r="AK106" s="50" t="s">
        <v>76</v>
      </c>
      <c r="AL106" s="51" t="s">
        <v>292</v>
      </c>
    </row>
    <row r="107" spans="1:38" s="12" customFormat="1" ht="26.25" hidden="1" customHeight="1" x14ac:dyDescent="0.2">
      <c r="A107" s="45" t="s">
        <v>289</v>
      </c>
      <c r="B107" s="45" t="s">
        <v>307</v>
      </c>
      <c r="C107" s="46" t="s">
        <v>308</v>
      </c>
      <c r="D107" s="63"/>
      <c r="E107" s="48">
        <v>0.132180642592512</v>
      </c>
      <c r="F107" s="48">
        <v>0.49473903354311255</v>
      </c>
      <c r="G107" s="48" t="s">
        <v>113</v>
      </c>
      <c r="H107" s="48">
        <v>1.4796909870219759</v>
      </c>
      <c r="I107" s="48">
        <v>1.497087316E-2</v>
      </c>
      <c r="J107" s="48">
        <v>6.7368929219999985E-2</v>
      </c>
      <c r="K107" s="48">
        <v>0.14970873160000001</v>
      </c>
      <c r="L107" s="48" t="s">
        <v>72</v>
      </c>
      <c r="M107" s="48" t="s">
        <v>113</v>
      </c>
      <c r="N107" s="48" t="s">
        <v>113</v>
      </c>
      <c r="O107" s="48" t="s">
        <v>113</v>
      </c>
      <c r="P107" s="48" t="s">
        <v>113</v>
      </c>
      <c r="Q107" s="48" t="s">
        <v>72</v>
      </c>
      <c r="R107" s="48" t="s">
        <v>72</v>
      </c>
      <c r="S107" s="48" t="s">
        <v>72</v>
      </c>
      <c r="T107" s="48" t="s">
        <v>72</v>
      </c>
      <c r="U107" s="48" t="s">
        <v>72</v>
      </c>
      <c r="V107" s="48" t="s">
        <v>72</v>
      </c>
      <c r="W107" s="48" t="s">
        <v>113</v>
      </c>
      <c r="X107" s="48" t="s">
        <v>113</v>
      </c>
      <c r="Y107" s="48" t="s">
        <v>113</v>
      </c>
      <c r="Z107" s="48" t="s">
        <v>113</v>
      </c>
      <c r="AA107" s="48" t="s">
        <v>113</v>
      </c>
      <c r="AB107" s="48" t="s">
        <v>113</v>
      </c>
      <c r="AC107" s="48" t="s">
        <v>113</v>
      </c>
      <c r="AD107" s="48" t="s">
        <v>113</v>
      </c>
      <c r="AE107" s="49"/>
      <c r="AF107" s="50"/>
      <c r="AG107" s="50"/>
      <c r="AH107" s="50"/>
      <c r="AI107" s="50"/>
      <c r="AJ107" s="50"/>
      <c r="AK107" s="50">
        <v>9535.5879999999997</v>
      </c>
      <c r="AL107" s="51" t="s">
        <v>292</v>
      </c>
    </row>
    <row r="108" spans="1:38" s="12" customFormat="1" ht="26.25" hidden="1" customHeight="1" x14ac:dyDescent="0.2">
      <c r="A108" s="45" t="s">
        <v>289</v>
      </c>
      <c r="B108" s="45" t="s">
        <v>309</v>
      </c>
      <c r="C108" s="46" t="s">
        <v>310</v>
      </c>
      <c r="D108" s="63"/>
      <c r="E108" s="48">
        <v>5.1875943196410909E-2</v>
      </c>
      <c r="F108" s="48">
        <v>0.65952044095770312</v>
      </c>
      <c r="G108" s="48" t="s">
        <v>113</v>
      </c>
      <c r="H108" s="48">
        <v>0.98730871081516358</v>
      </c>
      <c r="I108" s="48">
        <v>1.486338939E-2</v>
      </c>
      <c r="J108" s="48">
        <v>6.6885252254999999E-2</v>
      </c>
      <c r="K108" s="48">
        <v>0.14863389390000001</v>
      </c>
      <c r="L108" s="48" t="s">
        <v>72</v>
      </c>
      <c r="M108" s="48" t="s">
        <v>113</v>
      </c>
      <c r="N108" s="48" t="s">
        <v>113</v>
      </c>
      <c r="O108" s="48" t="s">
        <v>113</v>
      </c>
      <c r="P108" s="48" t="s">
        <v>113</v>
      </c>
      <c r="Q108" s="48" t="s">
        <v>72</v>
      </c>
      <c r="R108" s="48" t="s">
        <v>72</v>
      </c>
      <c r="S108" s="48" t="s">
        <v>72</v>
      </c>
      <c r="T108" s="48" t="s">
        <v>72</v>
      </c>
      <c r="U108" s="48" t="s">
        <v>72</v>
      </c>
      <c r="V108" s="48" t="s">
        <v>72</v>
      </c>
      <c r="W108" s="48" t="s">
        <v>113</v>
      </c>
      <c r="X108" s="48" t="s">
        <v>113</v>
      </c>
      <c r="Y108" s="48" t="s">
        <v>113</v>
      </c>
      <c r="Z108" s="48" t="s">
        <v>113</v>
      </c>
      <c r="AA108" s="48" t="s">
        <v>113</v>
      </c>
      <c r="AB108" s="48" t="s">
        <v>113</v>
      </c>
      <c r="AC108" s="48" t="s">
        <v>113</v>
      </c>
      <c r="AD108" s="48" t="s">
        <v>113</v>
      </c>
      <c r="AE108" s="49"/>
      <c r="AF108" s="50"/>
      <c r="AG108" s="50"/>
      <c r="AH108" s="50"/>
      <c r="AI108" s="50"/>
      <c r="AJ108" s="50"/>
      <c r="AK108" s="50">
        <v>9467.1270000000004</v>
      </c>
      <c r="AL108" s="51" t="s">
        <v>292</v>
      </c>
    </row>
    <row r="109" spans="1:38" s="12" customFormat="1" ht="26.25" hidden="1" customHeight="1" x14ac:dyDescent="0.2">
      <c r="A109" s="45" t="s">
        <v>289</v>
      </c>
      <c r="B109" s="45" t="s">
        <v>311</v>
      </c>
      <c r="C109" s="46" t="s">
        <v>312</v>
      </c>
      <c r="D109" s="63"/>
      <c r="E109" s="48">
        <v>1.160571729076674E-2</v>
      </c>
      <c r="F109" s="48">
        <v>0.12483897320429542</v>
      </c>
      <c r="G109" s="48" t="s">
        <v>113</v>
      </c>
      <c r="H109" s="48">
        <v>0.30176869974817144</v>
      </c>
      <c r="I109" s="48">
        <v>8.9074578E-4</v>
      </c>
      <c r="J109" s="48">
        <v>4.0083560099999993E-3</v>
      </c>
      <c r="K109" s="48">
        <v>8.9074577999999991E-3</v>
      </c>
      <c r="L109" s="48" t="s">
        <v>72</v>
      </c>
      <c r="M109" s="48" t="s">
        <v>113</v>
      </c>
      <c r="N109" s="48" t="s">
        <v>113</v>
      </c>
      <c r="O109" s="48" t="s">
        <v>113</v>
      </c>
      <c r="P109" s="48" t="s">
        <v>113</v>
      </c>
      <c r="Q109" s="48" t="s">
        <v>72</v>
      </c>
      <c r="R109" s="48" t="s">
        <v>72</v>
      </c>
      <c r="S109" s="48" t="s">
        <v>72</v>
      </c>
      <c r="T109" s="48" t="s">
        <v>72</v>
      </c>
      <c r="U109" s="48" t="s">
        <v>72</v>
      </c>
      <c r="V109" s="48" t="s">
        <v>72</v>
      </c>
      <c r="W109" s="48" t="s">
        <v>113</v>
      </c>
      <c r="X109" s="48" t="s">
        <v>113</v>
      </c>
      <c r="Y109" s="48" t="s">
        <v>113</v>
      </c>
      <c r="Z109" s="48" t="s">
        <v>113</v>
      </c>
      <c r="AA109" s="48" t="s">
        <v>113</v>
      </c>
      <c r="AB109" s="48" t="s">
        <v>113</v>
      </c>
      <c r="AC109" s="48" t="s">
        <v>113</v>
      </c>
      <c r="AD109" s="48" t="s">
        <v>113</v>
      </c>
      <c r="AE109" s="49"/>
      <c r="AF109" s="50"/>
      <c r="AG109" s="50"/>
      <c r="AH109" s="50"/>
      <c r="AI109" s="50"/>
      <c r="AJ109" s="50"/>
      <c r="AK109" s="50">
        <v>567.35400000000004</v>
      </c>
      <c r="AL109" s="51" t="s">
        <v>292</v>
      </c>
    </row>
    <row r="110" spans="1:38" s="12" customFormat="1" ht="26.25" hidden="1" customHeight="1" x14ac:dyDescent="0.2">
      <c r="A110" s="45" t="s">
        <v>289</v>
      </c>
      <c r="B110" s="45" t="s">
        <v>313</v>
      </c>
      <c r="C110" s="46" t="s">
        <v>314</v>
      </c>
      <c r="D110" s="63"/>
      <c r="E110" s="48">
        <v>1.4581792588434588E-3</v>
      </c>
      <c r="F110" s="48">
        <v>1.0450967843045359E-2</v>
      </c>
      <c r="G110" s="48" t="s">
        <v>113</v>
      </c>
      <c r="H110" s="48">
        <v>3.8751729517626926E-2</v>
      </c>
      <c r="I110" s="48">
        <v>2.8221692000000002E-4</v>
      </c>
      <c r="J110" s="48">
        <v>1.2699761399999998E-3</v>
      </c>
      <c r="K110" s="48">
        <v>2.8221691999999999E-3</v>
      </c>
      <c r="L110" s="48" t="s">
        <v>72</v>
      </c>
      <c r="M110" s="48" t="s">
        <v>113</v>
      </c>
      <c r="N110" s="48" t="s">
        <v>113</v>
      </c>
      <c r="O110" s="48" t="s">
        <v>113</v>
      </c>
      <c r="P110" s="48" t="s">
        <v>113</v>
      </c>
      <c r="Q110" s="48" t="s">
        <v>72</v>
      </c>
      <c r="R110" s="48" t="s">
        <v>72</v>
      </c>
      <c r="S110" s="48" t="s">
        <v>72</v>
      </c>
      <c r="T110" s="48" t="s">
        <v>72</v>
      </c>
      <c r="U110" s="48" t="s">
        <v>72</v>
      </c>
      <c r="V110" s="48" t="s">
        <v>72</v>
      </c>
      <c r="W110" s="48" t="s">
        <v>113</v>
      </c>
      <c r="X110" s="48" t="s">
        <v>113</v>
      </c>
      <c r="Y110" s="48" t="s">
        <v>113</v>
      </c>
      <c r="Z110" s="48" t="s">
        <v>113</v>
      </c>
      <c r="AA110" s="48" t="s">
        <v>113</v>
      </c>
      <c r="AB110" s="48" t="s">
        <v>113</v>
      </c>
      <c r="AC110" s="48" t="s">
        <v>113</v>
      </c>
      <c r="AD110" s="48" t="s">
        <v>113</v>
      </c>
      <c r="AE110" s="49"/>
      <c r="AF110" s="50"/>
      <c r="AG110" s="50"/>
      <c r="AH110" s="50"/>
      <c r="AI110" s="50"/>
      <c r="AJ110" s="50"/>
      <c r="AK110" s="50">
        <v>179.756</v>
      </c>
      <c r="AL110" s="51" t="s">
        <v>292</v>
      </c>
    </row>
    <row r="111" spans="1:38" s="12" customFormat="1" ht="26.25" hidden="1" customHeight="1" x14ac:dyDescent="0.2">
      <c r="A111" s="45" t="s">
        <v>289</v>
      </c>
      <c r="B111" s="45" t="s">
        <v>315</v>
      </c>
      <c r="C111" s="46" t="s">
        <v>316</v>
      </c>
      <c r="D111" s="63"/>
      <c r="E111" s="48">
        <v>1.2620031153333339E-3</v>
      </c>
      <c r="F111" s="48">
        <v>3.8148792676418494E-3</v>
      </c>
      <c r="G111" s="48" t="s">
        <v>113</v>
      </c>
      <c r="H111" s="48">
        <v>2.8327567195619054E-2</v>
      </c>
      <c r="I111" s="48">
        <v>6.0129429999999996E-5</v>
      </c>
      <c r="J111" s="48">
        <v>2.7058243499999995E-4</v>
      </c>
      <c r="K111" s="48">
        <v>6.0129429999999993E-4</v>
      </c>
      <c r="L111" s="48" t="s">
        <v>72</v>
      </c>
      <c r="M111" s="48" t="s">
        <v>113</v>
      </c>
      <c r="N111" s="48" t="s">
        <v>113</v>
      </c>
      <c r="O111" s="48" t="s">
        <v>113</v>
      </c>
      <c r="P111" s="48" t="s">
        <v>113</v>
      </c>
      <c r="Q111" s="48" t="s">
        <v>72</v>
      </c>
      <c r="R111" s="48" t="s">
        <v>72</v>
      </c>
      <c r="S111" s="48" t="s">
        <v>72</v>
      </c>
      <c r="T111" s="48" t="s">
        <v>72</v>
      </c>
      <c r="U111" s="48" t="s">
        <v>72</v>
      </c>
      <c r="V111" s="48" t="s">
        <v>72</v>
      </c>
      <c r="W111" s="48" t="s">
        <v>113</v>
      </c>
      <c r="X111" s="48" t="s">
        <v>113</v>
      </c>
      <c r="Y111" s="48" t="s">
        <v>113</v>
      </c>
      <c r="Z111" s="48" t="s">
        <v>113</v>
      </c>
      <c r="AA111" s="48" t="s">
        <v>113</v>
      </c>
      <c r="AB111" s="48" t="s">
        <v>113</v>
      </c>
      <c r="AC111" s="48" t="s">
        <v>113</v>
      </c>
      <c r="AD111" s="48" t="s">
        <v>113</v>
      </c>
      <c r="AE111" s="49"/>
      <c r="AF111" s="50"/>
      <c r="AG111" s="50"/>
      <c r="AH111" s="50"/>
      <c r="AI111" s="50"/>
      <c r="AJ111" s="50"/>
      <c r="AK111" s="50">
        <v>38.298999999999999</v>
      </c>
      <c r="AL111" s="51" t="s">
        <v>292</v>
      </c>
    </row>
    <row r="112" spans="1:38" s="12" customFormat="1" ht="26.25" hidden="1" customHeight="1" x14ac:dyDescent="0.2">
      <c r="A112" s="45" t="s">
        <v>317</v>
      </c>
      <c r="B112" s="45" t="s">
        <v>318</v>
      </c>
      <c r="C112" s="46" t="s">
        <v>319</v>
      </c>
      <c r="D112" s="47"/>
      <c r="E112" s="48">
        <v>4.2782114</v>
      </c>
      <c r="F112" s="48" t="s">
        <v>113</v>
      </c>
      <c r="G112" s="48" t="s">
        <v>113</v>
      </c>
      <c r="H112" s="48">
        <v>4.2410044662350002</v>
      </c>
      <c r="I112" s="48" t="s">
        <v>113</v>
      </c>
      <c r="J112" s="48" t="s">
        <v>113</v>
      </c>
      <c r="K112" s="48" t="s">
        <v>113</v>
      </c>
      <c r="L112" s="48" t="s">
        <v>72</v>
      </c>
      <c r="M112" s="48" t="s">
        <v>113</v>
      </c>
      <c r="N112" s="48" t="s">
        <v>113</v>
      </c>
      <c r="O112" s="48" t="s">
        <v>113</v>
      </c>
      <c r="P112" s="48" t="s">
        <v>113</v>
      </c>
      <c r="Q112" s="48" t="s">
        <v>72</v>
      </c>
      <c r="R112" s="48" t="s">
        <v>72</v>
      </c>
      <c r="S112" s="48" t="s">
        <v>72</v>
      </c>
      <c r="T112" s="48" t="s">
        <v>72</v>
      </c>
      <c r="U112" s="48" t="s">
        <v>72</v>
      </c>
      <c r="V112" s="48" t="s">
        <v>72</v>
      </c>
      <c r="W112" s="48" t="s">
        <v>113</v>
      </c>
      <c r="X112" s="48" t="s">
        <v>113</v>
      </c>
      <c r="Y112" s="48" t="s">
        <v>113</v>
      </c>
      <c r="Z112" s="48" t="s">
        <v>113</v>
      </c>
      <c r="AA112" s="48" t="s">
        <v>113</v>
      </c>
      <c r="AB112" s="48" t="s">
        <v>113</v>
      </c>
      <c r="AC112" s="48" t="s">
        <v>113</v>
      </c>
      <c r="AD112" s="48" t="s">
        <v>113</v>
      </c>
      <c r="AE112" s="49"/>
      <c r="AF112" s="50"/>
      <c r="AG112" s="50"/>
      <c r="AH112" s="50"/>
      <c r="AI112" s="50"/>
      <c r="AJ112" s="50"/>
      <c r="AK112" s="50">
        <v>106955285</v>
      </c>
      <c r="AL112" s="51" t="s">
        <v>320</v>
      </c>
    </row>
    <row r="113" spans="1:38" s="12" customFormat="1" ht="26.25" hidden="1" customHeight="1" x14ac:dyDescent="0.2">
      <c r="A113" s="45" t="s">
        <v>317</v>
      </c>
      <c r="B113" s="64" t="s">
        <v>321</v>
      </c>
      <c r="C113" s="65" t="s">
        <v>322</v>
      </c>
      <c r="D113" s="47"/>
      <c r="E113" s="48">
        <v>5.2306959763304954</v>
      </c>
      <c r="F113" s="48">
        <v>7.8701602222023395</v>
      </c>
      <c r="G113" s="48" t="s">
        <v>113</v>
      </c>
      <c r="H113" s="48">
        <v>24.789814111555373</v>
      </c>
      <c r="I113" s="48" t="s">
        <v>113</v>
      </c>
      <c r="J113" s="48" t="s">
        <v>113</v>
      </c>
      <c r="K113" s="48" t="s">
        <v>113</v>
      </c>
      <c r="L113" s="48" t="s">
        <v>72</v>
      </c>
      <c r="M113" s="48" t="s">
        <v>113</v>
      </c>
      <c r="N113" s="48" t="s">
        <v>113</v>
      </c>
      <c r="O113" s="48" t="s">
        <v>113</v>
      </c>
      <c r="P113" s="48" t="s">
        <v>113</v>
      </c>
      <c r="Q113" s="48" t="s">
        <v>72</v>
      </c>
      <c r="R113" s="48" t="s">
        <v>72</v>
      </c>
      <c r="S113" s="48" t="s">
        <v>72</v>
      </c>
      <c r="T113" s="48" t="s">
        <v>72</v>
      </c>
      <c r="U113" s="48" t="s">
        <v>72</v>
      </c>
      <c r="V113" s="48" t="s">
        <v>72</v>
      </c>
      <c r="W113" s="48" t="s">
        <v>113</v>
      </c>
      <c r="X113" s="48" t="s">
        <v>113</v>
      </c>
      <c r="Y113" s="48" t="s">
        <v>113</v>
      </c>
      <c r="Z113" s="48" t="s">
        <v>113</v>
      </c>
      <c r="AA113" s="48" t="s">
        <v>113</v>
      </c>
      <c r="AB113" s="48" t="s">
        <v>113</v>
      </c>
      <c r="AC113" s="48" t="s">
        <v>113</v>
      </c>
      <c r="AD113" s="48" t="s">
        <v>113</v>
      </c>
      <c r="AE113" s="49"/>
      <c r="AF113" s="50"/>
      <c r="AG113" s="50"/>
      <c r="AH113" s="50"/>
      <c r="AI113" s="50"/>
      <c r="AJ113" s="50"/>
      <c r="AK113" s="50"/>
      <c r="AL113" s="51" t="s">
        <v>160</v>
      </c>
    </row>
    <row r="114" spans="1:38" s="12" customFormat="1" ht="26.25" hidden="1" customHeight="1" x14ac:dyDescent="0.2">
      <c r="A114" s="45" t="s">
        <v>317</v>
      </c>
      <c r="B114" s="64" t="s">
        <v>323</v>
      </c>
      <c r="C114" s="65" t="s">
        <v>324</v>
      </c>
      <c r="D114" s="47"/>
      <c r="E114" s="48">
        <v>7.543677959999999E-2</v>
      </c>
      <c r="F114" s="48" t="s">
        <v>113</v>
      </c>
      <c r="G114" s="48" t="s">
        <v>113</v>
      </c>
      <c r="H114" s="48">
        <v>0.2451695337</v>
      </c>
      <c r="I114" s="48" t="s">
        <v>113</v>
      </c>
      <c r="J114" s="48" t="s">
        <v>113</v>
      </c>
      <c r="K114" s="48" t="s">
        <v>113</v>
      </c>
      <c r="L114" s="48" t="s">
        <v>72</v>
      </c>
      <c r="M114" s="48" t="s">
        <v>113</v>
      </c>
      <c r="N114" s="48" t="s">
        <v>113</v>
      </c>
      <c r="O114" s="48" t="s">
        <v>113</v>
      </c>
      <c r="P114" s="48" t="s">
        <v>113</v>
      </c>
      <c r="Q114" s="48" t="s">
        <v>72</v>
      </c>
      <c r="R114" s="48" t="s">
        <v>72</v>
      </c>
      <c r="S114" s="48" t="s">
        <v>72</v>
      </c>
      <c r="T114" s="48" t="s">
        <v>72</v>
      </c>
      <c r="U114" s="48" t="s">
        <v>72</v>
      </c>
      <c r="V114" s="48" t="s">
        <v>72</v>
      </c>
      <c r="W114" s="48" t="s">
        <v>113</v>
      </c>
      <c r="X114" s="48" t="s">
        <v>113</v>
      </c>
      <c r="Y114" s="48" t="s">
        <v>113</v>
      </c>
      <c r="Z114" s="48" t="s">
        <v>113</v>
      </c>
      <c r="AA114" s="48" t="s">
        <v>113</v>
      </c>
      <c r="AB114" s="48" t="s">
        <v>113</v>
      </c>
      <c r="AC114" s="48" t="s">
        <v>113</v>
      </c>
      <c r="AD114" s="48" t="s">
        <v>113</v>
      </c>
      <c r="AE114" s="49"/>
      <c r="AF114" s="50"/>
      <c r="AG114" s="50"/>
      <c r="AH114" s="50"/>
      <c r="AI114" s="50"/>
      <c r="AJ114" s="50"/>
      <c r="AK114" s="50"/>
      <c r="AL114" s="51" t="s">
        <v>160</v>
      </c>
    </row>
    <row r="115" spans="1:38" s="12" customFormat="1" ht="26.25" hidden="1" customHeight="1" x14ac:dyDescent="0.2">
      <c r="A115" s="45" t="s">
        <v>317</v>
      </c>
      <c r="B115" s="64" t="s">
        <v>325</v>
      </c>
      <c r="C115" s="65" t="s">
        <v>326</v>
      </c>
      <c r="D115" s="47"/>
      <c r="E115" s="48">
        <v>0.22160390217083059</v>
      </c>
      <c r="F115" s="48" t="s">
        <v>113</v>
      </c>
      <c r="G115" s="48" t="s">
        <v>113</v>
      </c>
      <c r="H115" s="48">
        <v>0.44320780434166118</v>
      </c>
      <c r="I115" s="48" t="s">
        <v>113</v>
      </c>
      <c r="J115" s="48" t="s">
        <v>113</v>
      </c>
      <c r="K115" s="48" t="s">
        <v>113</v>
      </c>
      <c r="L115" s="48" t="s">
        <v>72</v>
      </c>
      <c r="M115" s="48" t="s">
        <v>113</v>
      </c>
      <c r="N115" s="48" t="s">
        <v>113</v>
      </c>
      <c r="O115" s="48" t="s">
        <v>113</v>
      </c>
      <c r="P115" s="48" t="s">
        <v>113</v>
      </c>
      <c r="Q115" s="48" t="s">
        <v>72</v>
      </c>
      <c r="R115" s="48" t="s">
        <v>72</v>
      </c>
      <c r="S115" s="48" t="s">
        <v>72</v>
      </c>
      <c r="T115" s="48" t="s">
        <v>72</v>
      </c>
      <c r="U115" s="48" t="s">
        <v>72</v>
      </c>
      <c r="V115" s="48" t="s">
        <v>72</v>
      </c>
      <c r="W115" s="48" t="s">
        <v>113</v>
      </c>
      <c r="X115" s="48" t="s">
        <v>113</v>
      </c>
      <c r="Y115" s="48" t="s">
        <v>113</v>
      </c>
      <c r="Z115" s="48" t="s">
        <v>113</v>
      </c>
      <c r="AA115" s="48" t="s">
        <v>113</v>
      </c>
      <c r="AB115" s="48" t="s">
        <v>113</v>
      </c>
      <c r="AC115" s="48" t="s">
        <v>113</v>
      </c>
      <c r="AD115" s="48" t="s">
        <v>113</v>
      </c>
      <c r="AE115" s="49"/>
      <c r="AF115" s="50"/>
      <c r="AG115" s="50"/>
      <c r="AH115" s="50"/>
      <c r="AI115" s="50"/>
      <c r="AJ115" s="50"/>
      <c r="AK115" s="50"/>
      <c r="AL115" s="51" t="s">
        <v>160</v>
      </c>
    </row>
    <row r="116" spans="1:38" s="12" customFormat="1" ht="26.25" hidden="1" customHeight="1" x14ac:dyDescent="0.2">
      <c r="A116" s="45" t="s">
        <v>317</v>
      </c>
      <c r="B116" s="45" t="s">
        <v>327</v>
      </c>
      <c r="C116" s="54" t="s">
        <v>328</v>
      </c>
      <c r="D116" s="47"/>
      <c r="E116" s="48">
        <v>0.4521585499053371</v>
      </c>
      <c r="F116" s="48">
        <v>6.5727403186279829E-2</v>
      </c>
      <c r="G116" s="48" t="s">
        <v>113</v>
      </c>
      <c r="H116" s="48">
        <v>0.84351042577231539</v>
      </c>
      <c r="I116" s="48" t="s">
        <v>113</v>
      </c>
      <c r="J116" s="48" t="s">
        <v>113</v>
      </c>
      <c r="K116" s="48" t="s">
        <v>113</v>
      </c>
      <c r="L116" s="48" t="s">
        <v>72</v>
      </c>
      <c r="M116" s="48" t="s">
        <v>113</v>
      </c>
      <c r="N116" s="48" t="s">
        <v>113</v>
      </c>
      <c r="O116" s="48" t="s">
        <v>113</v>
      </c>
      <c r="P116" s="48" t="s">
        <v>113</v>
      </c>
      <c r="Q116" s="48" t="s">
        <v>72</v>
      </c>
      <c r="R116" s="48" t="s">
        <v>72</v>
      </c>
      <c r="S116" s="48" t="s">
        <v>72</v>
      </c>
      <c r="T116" s="48" t="s">
        <v>72</v>
      </c>
      <c r="U116" s="48" t="s">
        <v>72</v>
      </c>
      <c r="V116" s="48" t="s">
        <v>72</v>
      </c>
      <c r="W116" s="48" t="s">
        <v>113</v>
      </c>
      <c r="X116" s="48" t="s">
        <v>113</v>
      </c>
      <c r="Y116" s="48" t="s">
        <v>113</v>
      </c>
      <c r="Z116" s="48" t="s">
        <v>113</v>
      </c>
      <c r="AA116" s="48" t="s">
        <v>113</v>
      </c>
      <c r="AB116" s="48" t="s">
        <v>113</v>
      </c>
      <c r="AC116" s="48" t="s">
        <v>113</v>
      </c>
      <c r="AD116" s="48" t="s">
        <v>113</v>
      </c>
      <c r="AE116" s="49"/>
      <c r="AF116" s="50"/>
      <c r="AG116" s="50"/>
      <c r="AH116" s="50"/>
      <c r="AI116" s="50"/>
      <c r="AJ116" s="50"/>
      <c r="AK116" s="50"/>
      <c r="AL116" s="51" t="s">
        <v>160</v>
      </c>
    </row>
    <row r="117" spans="1:38" s="12" customFormat="1" ht="26.25" hidden="1" customHeight="1" x14ac:dyDescent="0.2">
      <c r="A117" s="45" t="s">
        <v>317</v>
      </c>
      <c r="B117" s="45" t="s">
        <v>329</v>
      </c>
      <c r="C117" s="54" t="s">
        <v>330</v>
      </c>
      <c r="D117" s="47"/>
      <c r="E117" s="48" t="s">
        <v>113</v>
      </c>
      <c r="F117" s="48" t="s">
        <v>113</v>
      </c>
      <c r="G117" s="48" t="s">
        <v>113</v>
      </c>
      <c r="H117" s="48" t="s">
        <v>113</v>
      </c>
      <c r="I117" s="48" t="s">
        <v>113</v>
      </c>
      <c r="J117" s="48" t="s">
        <v>113</v>
      </c>
      <c r="K117" s="48" t="s">
        <v>113</v>
      </c>
      <c r="L117" s="48" t="s">
        <v>72</v>
      </c>
      <c r="M117" s="48" t="s">
        <v>113</v>
      </c>
      <c r="N117" s="48" t="s">
        <v>113</v>
      </c>
      <c r="O117" s="48" t="s">
        <v>113</v>
      </c>
      <c r="P117" s="48" t="s">
        <v>113</v>
      </c>
      <c r="Q117" s="48" t="s">
        <v>72</v>
      </c>
      <c r="R117" s="48" t="s">
        <v>72</v>
      </c>
      <c r="S117" s="48" t="s">
        <v>72</v>
      </c>
      <c r="T117" s="48" t="s">
        <v>72</v>
      </c>
      <c r="U117" s="48" t="s">
        <v>72</v>
      </c>
      <c r="V117" s="48" t="s">
        <v>72</v>
      </c>
      <c r="W117" s="48" t="s">
        <v>113</v>
      </c>
      <c r="X117" s="48" t="s">
        <v>113</v>
      </c>
      <c r="Y117" s="48" t="s">
        <v>113</v>
      </c>
      <c r="Z117" s="48" t="s">
        <v>113</v>
      </c>
      <c r="AA117" s="48" t="s">
        <v>113</v>
      </c>
      <c r="AB117" s="48" t="s">
        <v>113</v>
      </c>
      <c r="AC117" s="48" t="s">
        <v>113</v>
      </c>
      <c r="AD117" s="48" t="s">
        <v>113</v>
      </c>
      <c r="AE117" s="49"/>
      <c r="AF117" s="50"/>
      <c r="AG117" s="50"/>
      <c r="AH117" s="50"/>
      <c r="AI117" s="50"/>
      <c r="AJ117" s="50"/>
      <c r="AK117" s="50"/>
      <c r="AL117" s="51" t="s">
        <v>160</v>
      </c>
    </row>
    <row r="118" spans="1:38" s="12" customFormat="1" ht="26.25" hidden="1" customHeight="1" x14ac:dyDescent="0.2">
      <c r="A118" s="45" t="s">
        <v>317</v>
      </c>
      <c r="B118" s="45" t="s">
        <v>331</v>
      </c>
      <c r="C118" s="54" t="s">
        <v>332</v>
      </c>
      <c r="D118" s="47"/>
      <c r="E118" s="48" t="s">
        <v>146</v>
      </c>
      <c r="F118" s="48" t="s">
        <v>146</v>
      </c>
      <c r="G118" s="48" t="s">
        <v>146</v>
      </c>
      <c r="H118" s="48" t="s">
        <v>146</v>
      </c>
      <c r="I118" s="48" t="s">
        <v>146</v>
      </c>
      <c r="J118" s="48" t="s">
        <v>146</v>
      </c>
      <c r="K118" s="48" t="s">
        <v>146</v>
      </c>
      <c r="L118" s="48" t="s">
        <v>72</v>
      </c>
      <c r="M118" s="48" t="s">
        <v>146</v>
      </c>
      <c r="N118" s="48" t="s">
        <v>146</v>
      </c>
      <c r="O118" s="48" t="s">
        <v>146</v>
      </c>
      <c r="P118" s="48" t="s">
        <v>146</v>
      </c>
      <c r="Q118" s="48" t="s">
        <v>72</v>
      </c>
      <c r="R118" s="48" t="s">
        <v>72</v>
      </c>
      <c r="S118" s="48" t="s">
        <v>72</v>
      </c>
      <c r="T118" s="48" t="s">
        <v>72</v>
      </c>
      <c r="U118" s="48" t="s">
        <v>72</v>
      </c>
      <c r="V118" s="48" t="s">
        <v>72</v>
      </c>
      <c r="W118" s="48" t="s">
        <v>146</v>
      </c>
      <c r="X118" s="48" t="s">
        <v>146</v>
      </c>
      <c r="Y118" s="48" t="s">
        <v>146</v>
      </c>
      <c r="Z118" s="48" t="s">
        <v>146</v>
      </c>
      <c r="AA118" s="48" t="s">
        <v>146</v>
      </c>
      <c r="AB118" s="48" t="s">
        <v>146</v>
      </c>
      <c r="AC118" s="48" t="s">
        <v>146</v>
      </c>
      <c r="AD118" s="48" t="s">
        <v>146</v>
      </c>
      <c r="AE118" s="49"/>
      <c r="AF118" s="50"/>
      <c r="AG118" s="50"/>
      <c r="AH118" s="50"/>
      <c r="AI118" s="50"/>
      <c r="AJ118" s="50"/>
      <c r="AK118" s="50"/>
      <c r="AL118" s="51" t="s">
        <v>160</v>
      </c>
    </row>
    <row r="119" spans="1:38" s="12" customFormat="1" ht="26.25" hidden="1" customHeight="1" x14ac:dyDescent="0.2">
      <c r="A119" s="45" t="s">
        <v>317</v>
      </c>
      <c r="B119" s="45" t="s">
        <v>333</v>
      </c>
      <c r="C119" s="46" t="s">
        <v>334</v>
      </c>
      <c r="D119" s="47"/>
      <c r="E119" s="48" t="s">
        <v>113</v>
      </c>
      <c r="F119" s="48" t="s">
        <v>113</v>
      </c>
      <c r="G119" s="48" t="s">
        <v>113</v>
      </c>
      <c r="H119" s="48" t="s">
        <v>113</v>
      </c>
      <c r="I119" s="48">
        <v>0.12675198993600001</v>
      </c>
      <c r="J119" s="48">
        <v>3.2955517383360005</v>
      </c>
      <c r="K119" s="48">
        <v>3.2955517383360005</v>
      </c>
      <c r="L119" s="48" t="s">
        <v>72</v>
      </c>
      <c r="M119" s="48" t="s">
        <v>113</v>
      </c>
      <c r="N119" s="48" t="s">
        <v>113</v>
      </c>
      <c r="O119" s="48" t="s">
        <v>113</v>
      </c>
      <c r="P119" s="48" t="s">
        <v>113</v>
      </c>
      <c r="Q119" s="48" t="s">
        <v>72</v>
      </c>
      <c r="R119" s="48" t="s">
        <v>72</v>
      </c>
      <c r="S119" s="48" t="s">
        <v>72</v>
      </c>
      <c r="T119" s="48" t="s">
        <v>72</v>
      </c>
      <c r="U119" s="48" t="s">
        <v>72</v>
      </c>
      <c r="V119" s="48" t="s">
        <v>72</v>
      </c>
      <c r="W119" s="48" t="s">
        <v>113</v>
      </c>
      <c r="X119" s="48" t="s">
        <v>113</v>
      </c>
      <c r="Y119" s="48" t="s">
        <v>113</v>
      </c>
      <c r="Z119" s="48" t="s">
        <v>113</v>
      </c>
      <c r="AA119" s="48" t="s">
        <v>113</v>
      </c>
      <c r="AB119" s="48" t="s">
        <v>113</v>
      </c>
      <c r="AC119" s="48" t="s">
        <v>113</v>
      </c>
      <c r="AD119" s="48" t="s">
        <v>113</v>
      </c>
      <c r="AE119" s="49"/>
      <c r="AF119" s="50"/>
      <c r="AG119" s="50"/>
      <c r="AH119" s="50"/>
      <c r="AI119" s="50"/>
      <c r="AJ119" s="50"/>
      <c r="AK119" s="50"/>
      <c r="AL119" s="51" t="s">
        <v>160</v>
      </c>
    </row>
    <row r="120" spans="1:38" s="12" customFormat="1" ht="26.25" hidden="1" customHeight="1" x14ac:dyDescent="0.2">
      <c r="A120" s="45" t="s">
        <v>317</v>
      </c>
      <c r="B120" s="45" t="s">
        <v>335</v>
      </c>
      <c r="C120" s="46" t="s">
        <v>336</v>
      </c>
      <c r="D120" s="47"/>
      <c r="E120" s="48" t="s">
        <v>113</v>
      </c>
      <c r="F120" s="48" t="s">
        <v>113</v>
      </c>
      <c r="G120" s="48" t="s">
        <v>113</v>
      </c>
      <c r="H120" s="48" t="s">
        <v>113</v>
      </c>
      <c r="I120" s="48">
        <v>8.82104360102E-3</v>
      </c>
      <c r="J120" s="48">
        <v>2.797602853242E-2</v>
      </c>
      <c r="K120" s="48">
        <v>5.9113644184930009E-2</v>
      </c>
      <c r="L120" s="48" t="s">
        <v>72</v>
      </c>
      <c r="M120" s="48" t="s">
        <v>113</v>
      </c>
      <c r="N120" s="48" t="s">
        <v>113</v>
      </c>
      <c r="O120" s="48" t="s">
        <v>113</v>
      </c>
      <c r="P120" s="48" t="s">
        <v>113</v>
      </c>
      <c r="Q120" s="48" t="s">
        <v>72</v>
      </c>
      <c r="R120" s="48" t="s">
        <v>72</v>
      </c>
      <c r="S120" s="48" t="s">
        <v>72</v>
      </c>
      <c r="T120" s="48" t="s">
        <v>72</v>
      </c>
      <c r="U120" s="48" t="s">
        <v>72</v>
      </c>
      <c r="V120" s="48" t="s">
        <v>72</v>
      </c>
      <c r="W120" s="48" t="s">
        <v>113</v>
      </c>
      <c r="X120" s="48" t="s">
        <v>113</v>
      </c>
      <c r="Y120" s="48" t="s">
        <v>113</v>
      </c>
      <c r="Z120" s="48" t="s">
        <v>113</v>
      </c>
      <c r="AA120" s="48" t="s">
        <v>113</v>
      </c>
      <c r="AB120" s="48" t="s">
        <v>113</v>
      </c>
      <c r="AC120" s="48" t="s">
        <v>113</v>
      </c>
      <c r="AD120" s="48" t="s">
        <v>113</v>
      </c>
      <c r="AE120" s="49"/>
      <c r="AF120" s="50"/>
      <c r="AG120" s="50"/>
      <c r="AH120" s="50"/>
      <c r="AI120" s="50"/>
      <c r="AJ120" s="50"/>
      <c r="AK120" s="50"/>
      <c r="AL120" s="51" t="s">
        <v>160</v>
      </c>
    </row>
    <row r="121" spans="1:38" s="12" customFormat="1" ht="26.25" hidden="1" customHeight="1" x14ac:dyDescent="0.2">
      <c r="A121" s="45" t="s">
        <v>317</v>
      </c>
      <c r="B121" s="45" t="s">
        <v>337</v>
      </c>
      <c r="C121" s="54" t="s">
        <v>338</v>
      </c>
      <c r="D121" s="57"/>
      <c r="E121" s="48" t="s">
        <v>113</v>
      </c>
      <c r="F121" s="48">
        <v>1.5611184566080001</v>
      </c>
      <c r="G121" s="48" t="s">
        <v>113</v>
      </c>
      <c r="H121" s="48" t="s">
        <v>113</v>
      </c>
      <c r="I121" s="48" t="s">
        <v>113</v>
      </c>
      <c r="J121" s="48" t="s">
        <v>113</v>
      </c>
      <c r="K121" s="48" t="s">
        <v>113</v>
      </c>
      <c r="L121" s="48" t="s">
        <v>72</v>
      </c>
      <c r="M121" s="48" t="s">
        <v>113</v>
      </c>
      <c r="N121" s="48" t="s">
        <v>113</v>
      </c>
      <c r="O121" s="48" t="s">
        <v>113</v>
      </c>
      <c r="P121" s="48" t="s">
        <v>113</v>
      </c>
      <c r="Q121" s="48" t="s">
        <v>72</v>
      </c>
      <c r="R121" s="48" t="s">
        <v>72</v>
      </c>
      <c r="S121" s="48" t="s">
        <v>72</v>
      </c>
      <c r="T121" s="48" t="s">
        <v>72</v>
      </c>
      <c r="U121" s="48" t="s">
        <v>72</v>
      </c>
      <c r="V121" s="48" t="s">
        <v>72</v>
      </c>
      <c r="W121" s="48" t="s">
        <v>113</v>
      </c>
      <c r="X121" s="48" t="s">
        <v>113</v>
      </c>
      <c r="Y121" s="48" t="s">
        <v>113</v>
      </c>
      <c r="Z121" s="48" t="s">
        <v>113</v>
      </c>
      <c r="AA121" s="48" t="s">
        <v>113</v>
      </c>
      <c r="AB121" s="48" t="s">
        <v>113</v>
      </c>
      <c r="AC121" s="48" t="s">
        <v>113</v>
      </c>
      <c r="AD121" s="48" t="s">
        <v>113</v>
      </c>
      <c r="AE121" s="49"/>
      <c r="AF121" s="50"/>
      <c r="AG121" s="50"/>
      <c r="AH121" s="50"/>
      <c r="AI121" s="50"/>
      <c r="AJ121" s="50"/>
      <c r="AK121" s="50"/>
      <c r="AL121" s="51" t="s">
        <v>160</v>
      </c>
    </row>
    <row r="122" spans="1:38" s="12" customFormat="1" ht="26.25" hidden="1" customHeight="1" x14ac:dyDescent="0.2">
      <c r="A122" s="45" t="s">
        <v>317</v>
      </c>
      <c r="B122" s="64" t="s">
        <v>339</v>
      </c>
      <c r="C122" s="65" t="s">
        <v>340</v>
      </c>
      <c r="D122" s="47"/>
      <c r="E122" s="48" t="s">
        <v>113</v>
      </c>
      <c r="F122" s="48" t="s">
        <v>113</v>
      </c>
      <c r="G122" s="48" t="s">
        <v>113</v>
      </c>
      <c r="H122" s="48" t="s">
        <v>113</v>
      </c>
      <c r="I122" s="48" t="s">
        <v>113</v>
      </c>
      <c r="J122" s="48" t="s">
        <v>113</v>
      </c>
      <c r="K122" s="48" t="s">
        <v>113</v>
      </c>
      <c r="L122" s="48" t="s">
        <v>72</v>
      </c>
      <c r="M122" s="48" t="s">
        <v>113</v>
      </c>
      <c r="N122" s="48" t="s">
        <v>113</v>
      </c>
      <c r="O122" s="48" t="s">
        <v>113</v>
      </c>
      <c r="P122" s="48" t="s">
        <v>113</v>
      </c>
      <c r="Q122" s="48" t="s">
        <v>72</v>
      </c>
      <c r="R122" s="48" t="s">
        <v>72</v>
      </c>
      <c r="S122" s="48" t="s">
        <v>72</v>
      </c>
      <c r="T122" s="48" t="s">
        <v>72</v>
      </c>
      <c r="U122" s="48" t="s">
        <v>72</v>
      </c>
      <c r="V122" s="48" t="s">
        <v>72</v>
      </c>
      <c r="W122" s="48" t="s">
        <v>113</v>
      </c>
      <c r="X122" s="48" t="s">
        <v>113</v>
      </c>
      <c r="Y122" s="48" t="s">
        <v>113</v>
      </c>
      <c r="Z122" s="48" t="s">
        <v>113</v>
      </c>
      <c r="AA122" s="48" t="s">
        <v>113</v>
      </c>
      <c r="AB122" s="48" t="s">
        <v>113</v>
      </c>
      <c r="AC122" s="48">
        <v>0.22721705</v>
      </c>
      <c r="AD122" s="48" t="s">
        <v>113</v>
      </c>
      <c r="AE122" s="49"/>
      <c r="AF122" s="50"/>
      <c r="AG122" s="50"/>
      <c r="AH122" s="50"/>
      <c r="AI122" s="50"/>
      <c r="AJ122" s="50"/>
      <c r="AK122" s="50"/>
      <c r="AL122" s="51" t="s">
        <v>160</v>
      </c>
    </row>
    <row r="123" spans="1:38" s="12" customFormat="1" ht="26.25" hidden="1" customHeight="1" x14ac:dyDescent="0.2">
      <c r="A123" s="45" t="s">
        <v>317</v>
      </c>
      <c r="B123" s="45" t="s">
        <v>341</v>
      </c>
      <c r="C123" s="46" t="s">
        <v>342</v>
      </c>
      <c r="D123" s="47"/>
      <c r="E123" s="48">
        <v>6.6938171874366941E-5</v>
      </c>
      <c r="F123" s="48">
        <v>9.0392699793109403E-5</v>
      </c>
      <c r="G123" s="48">
        <v>1.1228543548632463E-5</v>
      </c>
      <c r="H123" s="48">
        <v>6.7000041791142353E-5</v>
      </c>
      <c r="I123" s="48">
        <v>1.6439908648601463E-4</v>
      </c>
      <c r="J123" s="48">
        <v>1.7277409170990741E-4</v>
      </c>
      <c r="K123" s="48">
        <v>1.7556576011787164E-4</v>
      </c>
      <c r="L123" s="48" t="s">
        <v>72</v>
      </c>
      <c r="M123" s="48">
        <v>2.0804267074072736E-3</v>
      </c>
      <c r="N123" s="48">
        <v>2.3447088501044547E-6</v>
      </c>
      <c r="O123" s="48">
        <v>2.0199004404183355E-5</v>
      </c>
      <c r="P123" s="48">
        <v>3.6080579371191966E-6</v>
      </c>
      <c r="Q123" s="48" t="s">
        <v>72</v>
      </c>
      <c r="R123" s="48" t="s">
        <v>72</v>
      </c>
      <c r="S123" s="48" t="s">
        <v>72</v>
      </c>
      <c r="T123" s="48" t="s">
        <v>72</v>
      </c>
      <c r="U123" s="48" t="s">
        <v>72</v>
      </c>
      <c r="V123" s="48" t="s">
        <v>72</v>
      </c>
      <c r="W123" s="48">
        <v>2.5000000000000001E-4</v>
      </c>
      <c r="X123" s="48">
        <v>1.3550916417473032E-5</v>
      </c>
      <c r="Y123" s="48">
        <v>3.9503272027959753E-5</v>
      </c>
      <c r="Z123" s="48">
        <v>1.3972666147593055E-5</v>
      </c>
      <c r="AA123" s="48">
        <v>9.1206749940969873E-6</v>
      </c>
      <c r="AB123" s="48">
        <v>7.6147529587122841E-5</v>
      </c>
      <c r="AC123" s="48">
        <v>5.0000000000000002E-5</v>
      </c>
      <c r="AD123" s="48" t="s">
        <v>113</v>
      </c>
      <c r="AE123" s="49"/>
      <c r="AF123" s="50"/>
      <c r="AG123" s="50"/>
      <c r="AH123" s="50"/>
      <c r="AI123" s="50"/>
      <c r="AJ123" s="50"/>
      <c r="AK123" s="50"/>
      <c r="AL123" s="51" t="s">
        <v>343</v>
      </c>
    </row>
    <row r="124" spans="1:38" s="12" customFormat="1" ht="26.25" hidden="1" customHeight="1" x14ac:dyDescent="0.2">
      <c r="A124" s="45" t="s">
        <v>317</v>
      </c>
      <c r="B124" s="66" t="s">
        <v>344</v>
      </c>
      <c r="C124" s="46" t="s">
        <v>345</v>
      </c>
      <c r="D124" s="47"/>
      <c r="E124" s="48" t="s">
        <v>146</v>
      </c>
      <c r="F124" s="48" t="s">
        <v>146</v>
      </c>
      <c r="G124" s="48" t="s">
        <v>146</v>
      </c>
      <c r="H124" s="48" t="s">
        <v>146</v>
      </c>
      <c r="I124" s="48" t="s">
        <v>146</v>
      </c>
      <c r="J124" s="48" t="s">
        <v>146</v>
      </c>
      <c r="K124" s="48" t="s">
        <v>146</v>
      </c>
      <c r="L124" s="48" t="s">
        <v>72</v>
      </c>
      <c r="M124" s="48" t="s">
        <v>146</v>
      </c>
      <c r="N124" s="48" t="s">
        <v>146</v>
      </c>
      <c r="O124" s="48" t="s">
        <v>146</v>
      </c>
      <c r="P124" s="48" t="s">
        <v>146</v>
      </c>
      <c r="Q124" s="48" t="s">
        <v>72</v>
      </c>
      <c r="R124" s="48" t="s">
        <v>72</v>
      </c>
      <c r="S124" s="48" t="s">
        <v>72</v>
      </c>
      <c r="T124" s="48" t="s">
        <v>72</v>
      </c>
      <c r="U124" s="48" t="s">
        <v>72</v>
      </c>
      <c r="V124" s="48" t="s">
        <v>72</v>
      </c>
      <c r="W124" s="48" t="s">
        <v>146</v>
      </c>
      <c r="X124" s="48" t="s">
        <v>146</v>
      </c>
      <c r="Y124" s="48" t="s">
        <v>146</v>
      </c>
      <c r="Z124" s="48" t="s">
        <v>146</v>
      </c>
      <c r="AA124" s="48" t="s">
        <v>146</v>
      </c>
      <c r="AB124" s="48" t="s">
        <v>146</v>
      </c>
      <c r="AC124" s="48" t="s">
        <v>146</v>
      </c>
      <c r="AD124" s="48" t="s">
        <v>146</v>
      </c>
      <c r="AE124" s="49"/>
      <c r="AF124" s="50"/>
      <c r="AG124" s="50"/>
      <c r="AH124" s="50"/>
      <c r="AI124" s="50"/>
      <c r="AJ124" s="50"/>
      <c r="AK124" s="50"/>
      <c r="AL124" s="51" t="s">
        <v>160</v>
      </c>
    </row>
    <row r="125" spans="1:38" s="12" customFormat="1" ht="26.25" hidden="1" customHeight="1" x14ac:dyDescent="0.2">
      <c r="A125" s="45" t="s">
        <v>346</v>
      </c>
      <c r="B125" s="45" t="s">
        <v>347</v>
      </c>
      <c r="C125" s="46" t="s">
        <v>348</v>
      </c>
      <c r="D125" s="47"/>
      <c r="E125" s="48" t="s">
        <v>76</v>
      </c>
      <c r="F125" s="48">
        <v>3.4095070486006317E-2</v>
      </c>
      <c r="G125" s="48" t="s">
        <v>76</v>
      </c>
      <c r="H125" s="48">
        <v>1.1365023495335438E-3</v>
      </c>
      <c r="I125" s="48">
        <v>7.7277084623507214E-2</v>
      </c>
      <c r="J125" s="48">
        <v>0.24554170436824066</v>
      </c>
      <c r="K125" s="48">
        <v>0.51900287156820002</v>
      </c>
      <c r="L125" s="48" t="s">
        <v>72</v>
      </c>
      <c r="M125" s="48">
        <v>2.5742290154930054</v>
      </c>
      <c r="N125" s="48">
        <v>3.4095070486006313E-4</v>
      </c>
      <c r="O125" s="48">
        <v>3.4095070486006313E-4</v>
      </c>
      <c r="P125" s="48">
        <v>2.2730046990670879E-6</v>
      </c>
      <c r="Q125" s="48" t="s">
        <v>72</v>
      </c>
      <c r="R125" s="48" t="s">
        <v>72</v>
      </c>
      <c r="S125" s="48" t="s">
        <v>72</v>
      </c>
      <c r="T125" s="48" t="s">
        <v>72</v>
      </c>
      <c r="U125" s="48" t="s">
        <v>72</v>
      </c>
      <c r="V125" s="48" t="s">
        <v>72</v>
      </c>
      <c r="W125" s="48" t="s">
        <v>113</v>
      </c>
      <c r="X125" s="48" t="s">
        <v>113</v>
      </c>
      <c r="Y125" s="48" t="s">
        <v>113</v>
      </c>
      <c r="Z125" s="48" t="s">
        <v>113</v>
      </c>
      <c r="AA125" s="48" t="s">
        <v>113</v>
      </c>
      <c r="AB125" s="48" t="s">
        <v>113</v>
      </c>
      <c r="AC125" s="48" t="s">
        <v>113</v>
      </c>
      <c r="AD125" s="48" t="s">
        <v>113</v>
      </c>
      <c r="AE125" s="49"/>
      <c r="AF125" s="50"/>
      <c r="AG125" s="50"/>
      <c r="AH125" s="50"/>
      <c r="AI125" s="50"/>
      <c r="AJ125" s="50"/>
      <c r="AK125" s="50">
        <v>165.57563000000002</v>
      </c>
      <c r="AL125" s="51" t="s">
        <v>349</v>
      </c>
    </row>
    <row r="126" spans="1:38" s="12" customFormat="1" ht="26.25" hidden="1" customHeight="1" x14ac:dyDescent="0.2">
      <c r="A126" s="45" t="s">
        <v>346</v>
      </c>
      <c r="B126" s="45" t="s">
        <v>350</v>
      </c>
      <c r="C126" s="46" t="s">
        <v>351</v>
      </c>
      <c r="D126" s="47"/>
      <c r="E126" s="48" t="s">
        <v>113</v>
      </c>
      <c r="F126" s="48" t="s">
        <v>113</v>
      </c>
      <c r="G126" s="48" t="s">
        <v>113</v>
      </c>
      <c r="H126" s="48">
        <v>1.0565921924324488</v>
      </c>
      <c r="I126" s="48" t="s">
        <v>113</v>
      </c>
      <c r="J126" s="48" t="s">
        <v>113</v>
      </c>
      <c r="K126" s="48" t="s">
        <v>113</v>
      </c>
      <c r="L126" s="48" t="s">
        <v>72</v>
      </c>
      <c r="M126" s="48" t="s">
        <v>113</v>
      </c>
      <c r="N126" s="48" t="s">
        <v>113</v>
      </c>
      <c r="O126" s="48" t="s">
        <v>113</v>
      </c>
      <c r="P126" s="48" t="s">
        <v>113</v>
      </c>
      <c r="Q126" s="48" t="s">
        <v>72</v>
      </c>
      <c r="R126" s="48" t="s">
        <v>72</v>
      </c>
      <c r="S126" s="48" t="s">
        <v>72</v>
      </c>
      <c r="T126" s="48" t="s">
        <v>72</v>
      </c>
      <c r="U126" s="48" t="s">
        <v>72</v>
      </c>
      <c r="V126" s="48" t="s">
        <v>72</v>
      </c>
      <c r="W126" s="48" t="s">
        <v>113</v>
      </c>
      <c r="X126" s="48" t="s">
        <v>113</v>
      </c>
      <c r="Y126" s="48" t="s">
        <v>113</v>
      </c>
      <c r="Z126" s="48" t="s">
        <v>113</v>
      </c>
      <c r="AA126" s="48" t="s">
        <v>113</v>
      </c>
      <c r="AB126" s="48" t="s">
        <v>113</v>
      </c>
      <c r="AC126" s="48" t="s">
        <v>113</v>
      </c>
      <c r="AD126" s="48" t="s">
        <v>113</v>
      </c>
      <c r="AE126" s="49"/>
      <c r="AF126" s="50"/>
      <c r="AG126" s="50"/>
      <c r="AH126" s="50"/>
      <c r="AI126" s="50"/>
      <c r="AJ126" s="50"/>
      <c r="AK126" s="50">
        <v>1075.5184773513699</v>
      </c>
      <c r="AL126" s="51" t="s">
        <v>352</v>
      </c>
    </row>
    <row r="127" spans="1:38" s="12" customFormat="1" ht="26.25" hidden="1" customHeight="1" x14ac:dyDescent="0.2">
      <c r="A127" s="45" t="s">
        <v>346</v>
      </c>
      <c r="B127" s="45" t="s">
        <v>353</v>
      </c>
      <c r="C127" s="46" t="s">
        <v>354</v>
      </c>
      <c r="D127" s="47"/>
      <c r="E127" s="48" t="s">
        <v>113</v>
      </c>
      <c r="F127" s="48" t="s">
        <v>113</v>
      </c>
      <c r="G127" s="48" t="s">
        <v>113</v>
      </c>
      <c r="H127" s="48">
        <v>0.17119633819197139</v>
      </c>
      <c r="I127" s="48" t="s">
        <v>113</v>
      </c>
      <c r="J127" s="48" t="s">
        <v>113</v>
      </c>
      <c r="K127" s="48" t="s">
        <v>113</v>
      </c>
      <c r="L127" s="48" t="s">
        <v>72</v>
      </c>
      <c r="M127" s="48" t="s">
        <v>113</v>
      </c>
      <c r="N127" s="48" t="s">
        <v>113</v>
      </c>
      <c r="O127" s="48" t="s">
        <v>113</v>
      </c>
      <c r="P127" s="48" t="s">
        <v>113</v>
      </c>
      <c r="Q127" s="48" t="s">
        <v>72</v>
      </c>
      <c r="R127" s="48" t="s">
        <v>72</v>
      </c>
      <c r="S127" s="48" t="s">
        <v>72</v>
      </c>
      <c r="T127" s="48" t="s">
        <v>72</v>
      </c>
      <c r="U127" s="48" t="s">
        <v>72</v>
      </c>
      <c r="V127" s="48" t="s">
        <v>72</v>
      </c>
      <c r="W127" s="48" t="s">
        <v>113</v>
      </c>
      <c r="X127" s="48" t="s">
        <v>113</v>
      </c>
      <c r="Y127" s="48" t="s">
        <v>113</v>
      </c>
      <c r="Z127" s="48" t="s">
        <v>113</v>
      </c>
      <c r="AA127" s="48" t="s">
        <v>113</v>
      </c>
      <c r="AB127" s="48" t="s">
        <v>113</v>
      </c>
      <c r="AC127" s="48" t="s">
        <v>113</v>
      </c>
      <c r="AD127" s="48" t="s">
        <v>113</v>
      </c>
      <c r="AE127" s="49"/>
      <c r="AF127" s="50"/>
      <c r="AG127" s="50"/>
      <c r="AH127" s="50"/>
      <c r="AI127" s="50"/>
      <c r="AJ127" s="50"/>
      <c r="AK127" s="50"/>
      <c r="AL127" s="51" t="s">
        <v>355</v>
      </c>
    </row>
    <row r="128" spans="1:38" s="12" customFormat="1" ht="26.25" hidden="1" customHeight="1" x14ac:dyDescent="0.2">
      <c r="A128" s="45" t="s">
        <v>346</v>
      </c>
      <c r="B128" s="52" t="s">
        <v>356</v>
      </c>
      <c r="C128" s="54" t="s">
        <v>357</v>
      </c>
      <c r="D128" s="47"/>
      <c r="E128" s="48" t="s">
        <v>146</v>
      </c>
      <c r="F128" s="48" t="s">
        <v>146</v>
      </c>
      <c r="G128" s="48" t="s">
        <v>146</v>
      </c>
      <c r="H128" s="48" t="s">
        <v>146</v>
      </c>
      <c r="I128" s="48" t="s">
        <v>146</v>
      </c>
      <c r="J128" s="48" t="s">
        <v>146</v>
      </c>
      <c r="K128" s="48" t="s">
        <v>146</v>
      </c>
      <c r="L128" s="48" t="s">
        <v>72</v>
      </c>
      <c r="M128" s="48" t="s">
        <v>146</v>
      </c>
      <c r="N128" s="48" t="s">
        <v>146</v>
      </c>
      <c r="O128" s="48" t="s">
        <v>146</v>
      </c>
      <c r="P128" s="48" t="s">
        <v>146</v>
      </c>
      <c r="Q128" s="48" t="s">
        <v>72</v>
      </c>
      <c r="R128" s="48" t="s">
        <v>72</v>
      </c>
      <c r="S128" s="48" t="s">
        <v>72</v>
      </c>
      <c r="T128" s="48" t="s">
        <v>72</v>
      </c>
      <c r="U128" s="48" t="s">
        <v>72</v>
      </c>
      <c r="V128" s="48" t="s">
        <v>72</v>
      </c>
      <c r="W128" s="48" t="s">
        <v>146</v>
      </c>
      <c r="X128" s="48" t="s">
        <v>146</v>
      </c>
      <c r="Y128" s="48" t="s">
        <v>146</v>
      </c>
      <c r="Z128" s="48" t="s">
        <v>146</v>
      </c>
      <c r="AA128" s="48" t="s">
        <v>146</v>
      </c>
      <c r="AB128" s="48" t="s">
        <v>146</v>
      </c>
      <c r="AC128" s="48" t="s">
        <v>146</v>
      </c>
      <c r="AD128" s="48" t="s">
        <v>113</v>
      </c>
      <c r="AE128" s="49"/>
      <c r="AF128" s="50"/>
      <c r="AG128" s="50"/>
      <c r="AH128" s="50"/>
      <c r="AI128" s="50"/>
      <c r="AJ128" s="50"/>
      <c r="AK128" s="50" t="s">
        <v>146</v>
      </c>
      <c r="AL128" s="51" t="s">
        <v>358</v>
      </c>
    </row>
    <row r="129" spans="1:38" s="12" customFormat="1" ht="26.25" hidden="1" customHeight="1" x14ac:dyDescent="0.2">
      <c r="A129" s="45" t="s">
        <v>346</v>
      </c>
      <c r="B129" s="52" t="s">
        <v>359</v>
      </c>
      <c r="C129" s="54" t="s">
        <v>360</v>
      </c>
      <c r="D129" s="47"/>
      <c r="E129" s="48">
        <v>4.0300000000000006E-3</v>
      </c>
      <c r="F129" s="48">
        <v>2.0150000000000002E-4</v>
      </c>
      <c r="G129" s="48">
        <v>9.0675000000000009E-3</v>
      </c>
      <c r="H129" s="48">
        <v>5.5000000000000002E-5</v>
      </c>
      <c r="I129" s="48">
        <v>1.9999999999999999E-6</v>
      </c>
      <c r="J129" s="48">
        <v>3.4999999999999999E-6</v>
      </c>
      <c r="K129" s="48">
        <v>5.0000000000000004E-6</v>
      </c>
      <c r="L129" s="48" t="s">
        <v>72</v>
      </c>
      <c r="M129" s="48">
        <v>3.0225E-4</v>
      </c>
      <c r="N129" s="48">
        <v>3.0000000000000001E-5</v>
      </c>
      <c r="O129" s="48">
        <v>6.4999999999999996E-6</v>
      </c>
      <c r="P129" s="48">
        <v>1.5E-5</v>
      </c>
      <c r="Q129" s="48" t="s">
        <v>72</v>
      </c>
      <c r="R129" s="48" t="s">
        <v>72</v>
      </c>
      <c r="S129" s="48" t="s">
        <v>72</v>
      </c>
      <c r="T129" s="48" t="s">
        <v>72</v>
      </c>
      <c r="U129" s="48" t="s">
        <v>72</v>
      </c>
      <c r="V129" s="48" t="s">
        <v>72</v>
      </c>
      <c r="W129" s="48">
        <v>1.85E-4</v>
      </c>
      <c r="X129" s="48">
        <v>5.9471999999999991E-7</v>
      </c>
      <c r="Y129" s="48">
        <v>1.2700799999999998E-6</v>
      </c>
      <c r="Z129" s="48">
        <v>6.7199999999999998E-7</v>
      </c>
      <c r="AA129" s="48">
        <v>8.2320000000000001E-7</v>
      </c>
      <c r="AB129" s="48">
        <v>3.36E-6</v>
      </c>
      <c r="AC129" s="48">
        <v>1.85E-4</v>
      </c>
      <c r="AD129" s="48" t="s">
        <v>113</v>
      </c>
      <c r="AE129" s="49"/>
      <c r="AF129" s="50"/>
      <c r="AG129" s="50"/>
      <c r="AH129" s="50"/>
      <c r="AI129" s="50"/>
      <c r="AJ129" s="50"/>
      <c r="AK129" s="50">
        <v>0.5</v>
      </c>
      <c r="AL129" s="51" t="s">
        <v>358</v>
      </c>
    </row>
    <row r="130" spans="1:38" s="12" customFormat="1" ht="26.25" hidden="1" customHeight="1" x14ac:dyDescent="0.2">
      <c r="A130" s="45" t="s">
        <v>346</v>
      </c>
      <c r="B130" s="52" t="s">
        <v>361</v>
      </c>
      <c r="C130" s="54" t="s">
        <v>362</v>
      </c>
      <c r="D130" s="47"/>
      <c r="E130" s="48" t="s">
        <v>146</v>
      </c>
      <c r="F130" s="48" t="s">
        <v>146</v>
      </c>
      <c r="G130" s="48" t="s">
        <v>146</v>
      </c>
      <c r="H130" s="48" t="s">
        <v>146</v>
      </c>
      <c r="I130" s="48" t="s">
        <v>146</v>
      </c>
      <c r="J130" s="48" t="s">
        <v>146</v>
      </c>
      <c r="K130" s="48" t="s">
        <v>146</v>
      </c>
      <c r="L130" s="48" t="s">
        <v>72</v>
      </c>
      <c r="M130" s="48" t="s">
        <v>146</v>
      </c>
      <c r="N130" s="48" t="s">
        <v>146</v>
      </c>
      <c r="O130" s="48" t="s">
        <v>146</v>
      </c>
      <c r="P130" s="48" t="s">
        <v>146</v>
      </c>
      <c r="Q130" s="48" t="s">
        <v>72</v>
      </c>
      <c r="R130" s="48" t="s">
        <v>72</v>
      </c>
      <c r="S130" s="48" t="s">
        <v>72</v>
      </c>
      <c r="T130" s="48" t="s">
        <v>72</v>
      </c>
      <c r="U130" s="48" t="s">
        <v>72</v>
      </c>
      <c r="V130" s="48" t="s">
        <v>72</v>
      </c>
      <c r="W130" s="48" t="s">
        <v>146</v>
      </c>
      <c r="X130" s="48" t="s">
        <v>146</v>
      </c>
      <c r="Y130" s="48" t="s">
        <v>146</v>
      </c>
      <c r="Z130" s="48" t="s">
        <v>146</v>
      </c>
      <c r="AA130" s="48" t="s">
        <v>146</v>
      </c>
      <c r="AB130" s="48" t="s">
        <v>146</v>
      </c>
      <c r="AC130" s="48" t="s">
        <v>146</v>
      </c>
      <c r="AD130" s="48" t="s">
        <v>146</v>
      </c>
      <c r="AE130" s="49"/>
      <c r="AF130" s="50"/>
      <c r="AG130" s="50"/>
      <c r="AH130" s="50"/>
      <c r="AI130" s="50"/>
      <c r="AJ130" s="50"/>
      <c r="AK130" s="50"/>
      <c r="AL130" s="51" t="s">
        <v>358</v>
      </c>
    </row>
    <row r="131" spans="1:38" s="12" customFormat="1" ht="26.25" hidden="1" customHeight="1" x14ac:dyDescent="0.2">
      <c r="A131" s="45" t="s">
        <v>346</v>
      </c>
      <c r="B131" s="52" t="s">
        <v>363</v>
      </c>
      <c r="C131" s="54" t="s">
        <v>364</v>
      </c>
      <c r="D131" s="47"/>
      <c r="E131" s="48">
        <v>3.5000000000000001E-3</v>
      </c>
      <c r="F131" s="48">
        <v>1.65E-4</v>
      </c>
      <c r="G131" s="48">
        <v>3.5E-4</v>
      </c>
      <c r="H131" s="48">
        <v>1.0000000000000001E-7</v>
      </c>
      <c r="I131" s="48">
        <v>1.9999999999999999E-6</v>
      </c>
      <c r="J131" s="48">
        <v>3.4999999999999999E-6</v>
      </c>
      <c r="K131" s="48">
        <v>5.0000000000000004E-6</v>
      </c>
      <c r="L131" s="48" t="s">
        <v>72</v>
      </c>
      <c r="M131" s="48">
        <v>4.2000000000000002E-4</v>
      </c>
      <c r="N131" s="48">
        <v>1.25E-3</v>
      </c>
      <c r="O131" s="48">
        <v>1E-4</v>
      </c>
      <c r="P131" s="48">
        <v>1.15E-4</v>
      </c>
      <c r="Q131" s="48" t="s">
        <v>72</v>
      </c>
      <c r="R131" s="48" t="s">
        <v>72</v>
      </c>
      <c r="S131" s="48" t="s">
        <v>72</v>
      </c>
      <c r="T131" s="48" t="s">
        <v>72</v>
      </c>
      <c r="U131" s="48" t="s">
        <v>72</v>
      </c>
      <c r="V131" s="48" t="s">
        <v>72</v>
      </c>
      <c r="W131" s="48">
        <v>1.55E-4</v>
      </c>
      <c r="X131" s="48" t="s">
        <v>113</v>
      </c>
      <c r="Y131" s="48" t="s">
        <v>113</v>
      </c>
      <c r="Z131" s="48" t="s">
        <v>113</v>
      </c>
      <c r="AA131" s="48" t="s">
        <v>113</v>
      </c>
      <c r="AB131" s="48" t="s">
        <v>113</v>
      </c>
      <c r="AC131" s="48">
        <v>3.1000000000000001E-5</v>
      </c>
      <c r="AD131" s="48" t="s">
        <v>113</v>
      </c>
      <c r="AE131" s="49"/>
      <c r="AF131" s="50"/>
      <c r="AG131" s="50"/>
      <c r="AH131" s="50"/>
      <c r="AI131" s="50"/>
      <c r="AJ131" s="50"/>
      <c r="AK131" s="50">
        <v>0.5</v>
      </c>
      <c r="AL131" s="51" t="s">
        <v>358</v>
      </c>
    </row>
    <row r="132" spans="1:38" s="12" customFormat="1" ht="26.25" hidden="1" customHeight="1" x14ac:dyDescent="0.2">
      <c r="A132" s="45" t="s">
        <v>346</v>
      </c>
      <c r="B132" s="52" t="s">
        <v>365</v>
      </c>
      <c r="C132" s="54" t="s">
        <v>366</v>
      </c>
      <c r="D132" s="47"/>
      <c r="E132" s="48" t="s">
        <v>146</v>
      </c>
      <c r="F132" s="48" t="s">
        <v>146</v>
      </c>
      <c r="G132" s="48" t="s">
        <v>146</v>
      </c>
      <c r="H132" s="48" t="s">
        <v>146</v>
      </c>
      <c r="I132" s="48" t="s">
        <v>146</v>
      </c>
      <c r="J132" s="48" t="s">
        <v>146</v>
      </c>
      <c r="K132" s="48" t="s">
        <v>146</v>
      </c>
      <c r="L132" s="48" t="s">
        <v>72</v>
      </c>
      <c r="M132" s="48" t="s">
        <v>146</v>
      </c>
      <c r="N132" s="48" t="s">
        <v>146</v>
      </c>
      <c r="O132" s="48" t="s">
        <v>146</v>
      </c>
      <c r="P132" s="48" t="s">
        <v>146</v>
      </c>
      <c r="Q132" s="48" t="s">
        <v>72</v>
      </c>
      <c r="R132" s="48" t="s">
        <v>72</v>
      </c>
      <c r="S132" s="48" t="s">
        <v>72</v>
      </c>
      <c r="T132" s="48" t="s">
        <v>72</v>
      </c>
      <c r="U132" s="48" t="s">
        <v>72</v>
      </c>
      <c r="V132" s="48" t="s">
        <v>72</v>
      </c>
      <c r="W132" s="48" t="s">
        <v>146</v>
      </c>
      <c r="X132" s="48" t="s">
        <v>146</v>
      </c>
      <c r="Y132" s="48" t="s">
        <v>146</v>
      </c>
      <c r="Z132" s="48" t="s">
        <v>146</v>
      </c>
      <c r="AA132" s="48" t="s">
        <v>146</v>
      </c>
      <c r="AB132" s="48" t="s">
        <v>146</v>
      </c>
      <c r="AC132" s="48" t="s">
        <v>146</v>
      </c>
      <c r="AD132" s="48" t="s">
        <v>146</v>
      </c>
      <c r="AE132" s="49"/>
      <c r="AF132" s="50"/>
      <c r="AG132" s="50"/>
      <c r="AH132" s="50"/>
      <c r="AI132" s="50"/>
      <c r="AJ132" s="50"/>
      <c r="AK132" s="50"/>
      <c r="AL132" s="51" t="s">
        <v>367</v>
      </c>
    </row>
    <row r="133" spans="1:38" s="12" customFormat="1" ht="26.25" hidden="1" customHeight="1" x14ac:dyDescent="0.2">
      <c r="A133" s="45" t="s">
        <v>346</v>
      </c>
      <c r="B133" s="52" t="s">
        <v>368</v>
      </c>
      <c r="C133" s="54" t="s">
        <v>369</v>
      </c>
      <c r="D133" s="47"/>
      <c r="E133" s="48">
        <v>1.3190129911123966E-2</v>
      </c>
      <c r="F133" s="48">
        <v>1.4069471905198898E-3</v>
      </c>
      <c r="G133" s="48">
        <v>4.9682822665233608E-3</v>
      </c>
      <c r="H133" s="48" t="s">
        <v>113</v>
      </c>
      <c r="I133" s="48">
        <v>5.1353572453975975E-4</v>
      </c>
      <c r="J133" s="48">
        <v>5.7772769010722982E-4</v>
      </c>
      <c r="K133" s="48">
        <v>6.4191965567469967E-4</v>
      </c>
      <c r="L133" s="48" t="s">
        <v>72</v>
      </c>
      <c r="M133" s="48">
        <v>1.8905852872611022E-2</v>
      </c>
      <c r="N133" s="48">
        <v>8.7934199407493115E-7</v>
      </c>
      <c r="O133" s="48">
        <v>2.2115451150984519E-4</v>
      </c>
      <c r="P133" s="48">
        <v>3.5261613962404736E-2</v>
      </c>
      <c r="Q133" s="48" t="s">
        <v>72</v>
      </c>
      <c r="R133" s="48" t="s">
        <v>72</v>
      </c>
      <c r="S133" s="48" t="s">
        <v>72</v>
      </c>
      <c r="T133" s="48" t="s">
        <v>72</v>
      </c>
      <c r="U133" s="48" t="s">
        <v>72</v>
      </c>
      <c r="V133" s="48" t="s">
        <v>72</v>
      </c>
      <c r="W133" s="48">
        <v>0.29211741043169215</v>
      </c>
      <c r="X133" s="48">
        <v>6.8588675537844635E-6</v>
      </c>
      <c r="Y133" s="48">
        <v>3.7459968947592068E-6</v>
      </c>
      <c r="Z133" s="48">
        <v>3.3414995774847385E-6</v>
      </c>
      <c r="AA133" s="48">
        <v>3.640475855470215E-6</v>
      </c>
      <c r="AB133" s="48">
        <v>1.7586839881498625E-5</v>
      </c>
      <c r="AC133" s="48">
        <v>7.2985385508219286E-2</v>
      </c>
      <c r="AD133" s="48">
        <v>1.8026510878536087E-2</v>
      </c>
      <c r="AE133" s="49"/>
      <c r="AF133" s="50"/>
      <c r="AG133" s="50"/>
      <c r="AH133" s="50"/>
      <c r="AI133" s="50"/>
      <c r="AJ133" s="50"/>
      <c r="AK133" s="50">
        <v>43967.099703746557</v>
      </c>
      <c r="AL133" s="51" t="s">
        <v>370</v>
      </c>
    </row>
    <row r="134" spans="1:38" s="12" customFormat="1" ht="26.25" hidden="1" customHeight="1" x14ac:dyDescent="0.2">
      <c r="A134" s="45" t="s">
        <v>346</v>
      </c>
      <c r="B134" s="52" t="s">
        <v>371</v>
      </c>
      <c r="C134" s="46" t="s">
        <v>372</v>
      </c>
      <c r="D134" s="47"/>
      <c r="E134" s="48" t="s">
        <v>146</v>
      </c>
      <c r="F134" s="48" t="s">
        <v>146</v>
      </c>
      <c r="G134" s="48" t="s">
        <v>146</v>
      </c>
      <c r="H134" s="48" t="s">
        <v>146</v>
      </c>
      <c r="I134" s="48" t="s">
        <v>146</v>
      </c>
      <c r="J134" s="48" t="s">
        <v>146</v>
      </c>
      <c r="K134" s="48" t="s">
        <v>146</v>
      </c>
      <c r="L134" s="48" t="s">
        <v>72</v>
      </c>
      <c r="M134" s="48" t="s">
        <v>146</v>
      </c>
      <c r="N134" s="48" t="s">
        <v>146</v>
      </c>
      <c r="O134" s="48" t="s">
        <v>146</v>
      </c>
      <c r="P134" s="48" t="s">
        <v>146</v>
      </c>
      <c r="Q134" s="48" t="s">
        <v>72</v>
      </c>
      <c r="R134" s="48" t="s">
        <v>72</v>
      </c>
      <c r="S134" s="48" t="s">
        <v>72</v>
      </c>
      <c r="T134" s="48" t="s">
        <v>72</v>
      </c>
      <c r="U134" s="48" t="s">
        <v>72</v>
      </c>
      <c r="V134" s="48" t="s">
        <v>72</v>
      </c>
      <c r="W134" s="48" t="s">
        <v>146</v>
      </c>
      <c r="X134" s="48" t="s">
        <v>146</v>
      </c>
      <c r="Y134" s="48" t="s">
        <v>146</v>
      </c>
      <c r="Z134" s="48" t="s">
        <v>146</v>
      </c>
      <c r="AA134" s="48" t="s">
        <v>146</v>
      </c>
      <c r="AB134" s="48" t="s">
        <v>146</v>
      </c>
      <c r="AC134" s="48" t="s">
        <v>146</v>
      </c>
      <c r="AD134" s="48" t="s">
        <v>146</v>
      </c>
      <c r="AE134" s="49"/>
      <c r="AF134" s="50"/>
      <c r="AG134" s="50"/>
      <c r="AH134" s="50"/>
      <c r="AI134" s="50"/>
      <c r="AJ134" s="50"/>
      <c r="AK134" s="50"/>
      <c r="AL134" s="51" t="s">
        <v>160</v>
      </c>
    </row>
    <row r="135" spans="1:38" s="12" customFormat="1" ht="26.25" hidden="1" customHeight="1" x14ac:dyDescent="0.2">
      <c r="A135" s="45" t="s">
        <v>346</v>
      </c>
      <c r="B135" s="45" t="s">
        <v>373</v>
      </c>
      <c r="C135" s="46" t="s">
        <v>374</v>
      </c>
      <c r="D135" s="47"/>
      <c r="E135" s="48">
        <v>1.7277191369999997E-2</v>
      </c>
      <c r="F135" s="48">
        <v>3.462363E-3</v>
      </c>
      <c r="G135" s="48">
        <v>6.5784896999999997E-4</v>
      </c>
      <c r="H135" s="48">
        <v>6.5784896999999997E-3</v>
      </c>
      <c r="I135" s="48">
        <v>1.5961493430000001E-2</v>
      </c>
      <c r="J135" s="48">
        <v>1.693095507E-2</v>
      </c>
      <c r="K135" s="48">
        <v>1.7242567739999999E-2</v>
      </c>
      <c r="L135" s="48" t="s">
        <v>72</v>
      </c>
      <c r="M135" s="48">
        <v>0.21771338543999999</v>
      </c>
      <c r="N135" s="48">
        <v>2.3197832099999998E-3</v>
      </c>
      <c r="O135" s="48">
        <v>2.4236540999999999E-4</v>
      </c>
      <c r="P135" s="48">
        <v>1.0525583519999999E-4</v>
      </c>
      <c r="Q135" s="48" t="s">
        <v>72</v>
      </c>
      <c r="R135" s="48" t="s">
        <v>72</v>
      </c>
      <c r="S135" s="48" t="s">
        <v>72</v>
      </c>
      <c r="T135" s="48" t="s">
        <v>72</v>
      </c>
      <c r="U135" s="48" t="s">
        <v>72</v>
      </c>
      <c r="V135" s="48" t="s">
        <v>72</v>
      </c>
      <c r="W135" s="48">
        <v>4.1548356000000002E-2</v>
      </c>
      <c r="X135" s="48">
        <v>9.6946164000000015E-3</v>
      </c>
      <c r="Y135" s="48">
        <v>2.1466650599999998E-2</v>
      </c>
      <c r="Z135" s="48">
        <v>5.1935445000000002E-3</v>
      </c>
      <c r="AA135" s="48" t="s">
        <v>99</v>
      </c>
      <c r="AB135" s="48">
        <v>3.6354811500000001E-2</v>
      </c>
      <c r="AC135" s="48">
        <v>8.3096711999999986E-3</v>
      </c>
      <c r="AD135" s="48" t="s">
        <v>113</v>
      </c>
      <c r="AE135" s="49"/>
      <c r="AF135" s="50"/>
      <c r="AG135" s="50"/>
      <c r="AH135" s="50"/>
      <c r="AI135" s="50"/>
      <c r="AJ135" s="50"/>
      <c r="AK135" s="50"/>
      <c r="AL135" s="51" t="s">
        <v>160</v>
      </c>
    </row>
    <row r="136" spans="1:38" s="12" customFormat="1" ht="26.25" hidden="1" customHeight="1" x14ac:dyDescent="0.2">
      <c r="A136" s="45" t="s">
        <v>346</v>
      </c>
      <c r="B136" s="45" t="s">
        <v>375</v>
      </c>
      <c r="C136" s="46" t="s">
        <v>376</v>
      </c>
      <c r="D136" s="47"/>
      <c r="E136" s="48" t="s">
        <v>113</v>
      </c>
      <c r="F136" s="48">
        <v>1.6149389807849999E-2</v>
      </c>
      <c r="G136" s="48" t="s">
        <v>113</v>
      </c>
      <c r="H136" s="48" t="s">
        <v>113</v>
      </c>
      <c r="I136" s="48" t="s">
        <v>113</v>
      </c>
      <c r="J136" s="48" t="s">
        <v>113</v>
      </c>
      <c r="K136" s="48" t="s">
        <v>113</v>
      </c>
      <c r="L136" s="48" t="s">
        <v>72</v>
      </c>
      <c r="M136" s="48" t="s">
        <v>113</v>
      </c>
      <c r="N136" s="48" t="s">
        <v>113</v>
      </c>
      <c r="O136" s="48" t="s">
        <v>113</v>
      </c>
      <c r="P136" s="48" t="s">
        <v>113</v>
      </c>
      <c r="Q136" s="48" t="s">
        <v>72</v>
      </c>
      <c r="R136" s="48" t="s">
        <v>72</v>
      </c>
      <c r="S136" s="48" t="s">
        <v>72</v>
      </c>
      <c r="T136" s="48" t="s">
        <v>72</v>
      </c>
      <c r="U136" s="48" t="s">
        <v>72</v>
      </c>
      <c r="V136" s="48" t="s">
        <v>72</v>
      </c>
      <c r="W136" s="48" t="s">
        <v>113</v>
      </c>
      <c r="X136" s="48" t="s">
        <v>113</v>
      </c>
      <c r="Y136" s="48" t="s">
        <v>113</v>
      </c>
      <c r="Z136" s="48" t="s">
        <v>113</v>
      </c>
      <c r="AA136" s="48" t="s">
        <v>113</v>
      </c>
      <c r="AB136" s="48" t="s">
        <v>113</v>
      </c>
      <c r="AC136" s="48" t="s">
        <v>113</v>
      </c>
      <c r="AD136" s="48" t="s">
        <v>113</v>
      </c>
      <c r="AE136" s="49"/>
      <c r="AF136" s="50"/>
      <c r="AG136" s="50"/>
      <c r="AH136" s="50"/>
      <c r="AI136" s="50"/>
      <c r="AJ136" s="50"/>
      <c r="AK136" s="50" t="s">
        <v>99</v>
      </c>
      <c r="AL136" s="51" t="s">
        <v>377</v>
      </c>
    </row>
    <row r="137" spans="1:38" s="12" customFormat="1" ht="26.25" hidden="1" customHeight="1" x14ac:dyDescent="0.2">
      <c r="A137" s="45" t="s">
        <v>346</v>
      </c>
      <c r="B137" s="45" t="s">
        <v>378</v>
      </c>
      <c r="C137" s="46" t="s">
        <v>379</v>
      </c>
      <c r="D137" s="47"/>
      <c r="E137" s="48" t="s">
        <v>113</v>
      </c>
      <c r="F137" s="48">
        <v>6.5135915146200011E-3</v>
      </c>
      <c r="G137" s="48" t="s">
        <v>113</v>
      </c>
      <c r="H137" s="48" t="s">
        <v>113</v>
      </c>
      <c r="I137" s="48" t="s">
        <v>113</v>
      </c>
      <c r="J137" s="48" t="s">
        <v>113</v>
      </c>
      <c r="K137" s="48" t="s">
        <v>113</v>
      </c>
      <c r="L137" s="48" t="s">
        <v>72</v>
      </c>
      <c r="M137" s="48" t="s">
        <v>113</v>
      </c>
      <c r="N137" s="48" t="s">
        <v>113</v>
      </c>
      <c r="O137" s="48" t="s">
        <v>113</v>
      </c>
      <c r="P137" s="48" t="s">
        <v>113</v>
      </c>
      <c r="Q137" s="48" t="s">
        <v>72</v>
      </c>
      <c r="R137" s="48" t="s">
        <v>72</v>
      </c>
      <c r="S137" s="48" t="s">
        <v>72</v>
      </c>
      <c r="T137" s="48" t="s">
        <v>72</v>
      </c>
      <c r="U137" s="48" t="s">
        <v>72</v>
      </c>
      <c r="V137" s="48" t="s">
        <v>72</v>
      </c>
      <c r="W137" s="48" t="s">
        <v>113</v>
      </c>
      <c r="X137" s="48" t="s">
        <v>113</v>
      </c>
      <c r="Y137" s="48" t="s">
        <v>113</v>
      </c>
      <c r="Z137" s="48" t="s">
        <v>113</v>
      </c>
      <c r="AA137" s="48" t="s">
        <v>113</v>
      </c>
      <c r="AB137" s="48" t="s">
        <v>113</v>
      </c>
      <c r="AC137" s="48" t="s">
        <v>113</v>
      </c>
      <c r="AD137" s="48" t="s">
        <v>113</v>
      </c>
      <c r="AE137" s="49"/>
      <c r="AF137" s="50"/>
      <c r="AG137" s="50"/>
      <c r="AH137" s="50"/>
      <c r="AI137" s="50"/>
      <c r="AJ137" s="50"/>
      <c r="AK137" s="50" t="s">
        <v>99</v>
      </c>
      <c r="AL137" s="51" t="s">
        <v>377</v>
      </c>
    </row>
    <row r="138" spans="1:38" s="12" customFormat="1" ht="26.25" hidden="1" customHeight="1" x14ac:dyDescent="0.2">
      <c r="A138" s="52" t="s">
        <v>346</v>
      </c>
      <c r="B138" s="52" t="s">
        <v>380</v>
      </c>
      <c r="C138" s="54" t="s">
        <v>381</v>
      </c>
      <c r="D138" s="57"/>
      <c r="E138" s="48" t="s">
        <v>146</v>
      </c>
      <c r="F138" s="48" t="s">
        <v>146</v>
      </c>
      <c r="G138" s="48" t="s">
        <v>146</v>
      </c>
      <c r="H138" s="48" t="s">
        <v>146</v>
      </c>
      <c r="I138" s="48" t="s">
        <v>146</v>
      </c>
      <c r="J138" s="48" t="s">
        <v>146</v>
      </c>
      <c r="K138" s="48" t="s">
        <v>146</v>
      </c>
      <c r="L138" s="48" t="s">
        <v>72</v>
      </c>
      <c r="M138" s="48" t="s">
        <v>146</v>
      </c>
      <c r="N138" s="48" t="s">
        <v>146</v>
      </c>
      <c r="O138" s="48" t="s">
        <v>146</v>
      </c>
      <c r="P138" s="48" t="s">
        <v>146</v>
      </c>
      <c r="Q138" s="48" t="s">
        <v>72</v>
      </c>
      <c r="R138" s="48" t="s">
        <v>72</v>
      </c>
      <c r="S138" s="48" t="s">
        <v>72</v>
      </c>
      <c r="T138" s="48" t="s">
        <v>72</v>
      </c>
      <c r="U138" s="48" t="s">
        <v>72</v>
      </c>
      <c r="V138" s="48" t="s">
        <v>72</v>
      </c>
      <c r="W138" s="48" t="s">
        <v>146</v>
      </c>
      <c r="X138" s="48" t="s">
        <v>146</v>
      </c>
      <c r="Y138" s="48" t="s">
        <v>146</v>
      </c>
      <c r="Z138" s="48" t="s">
        <v>146</v>
      </c>
      <c r="AA138" s="48" t="s">
        <v>146</v>
      </c>
      <c r="AB138" s="48" t="s">
        <v>146</v>
      </c>
      <c r="AC138" s="48" t="s">
        <v>146</v>
      </c>
      <c r="AD138" s="48" t="s">
        <v>146</v>
      </c>
      <c r="AE138" s="49"/>
      <c r="AF138" s="50"/>
      <c r="AG138" s="50"/>
      <c r="AH138" s="50"/>
      <c r="AI138" s="50"/>
      <c r="AJ138" s="50"/>
      <c r="AK138" s="50" t="s">
        <v>99</v>
      </c>
      <c r="AL138" s="51" t="s">
        <v>377</v>
      </c>
    </row>
    <row r="139" spans="1:38" s="12" customFormat="1" ht="26.25" hidden="1" customHeight="1" x14ac:dyDescent="0.2">
      <c r="A139" s="52" t="s">
        <v>346</v>
      </c>
      <c r="B139" s="52" t="s">
        <v>382</v>
      </c>
      <c r="C139" s="54" t="s">
        <v>383</v>
      </c>
      <c r="D139" s="57"/>
      <c r="E139" s="48" t="s">
        <v>99</v>
      </c>
      <c r="F139" s="48" t="s">
        <v>99</v>
      </c>
      <c r="G139" s="48" t="s">
        <v>99</v>
      </c>
      <c r="H139" s="48" t="s">
        <v>113</v>
      </c>
      <c r="I139" s="48">
        <v>0.24795085461315275</v>
      </c>
      <c r="J139" s="48">
        <v>0.24795085461315275</v>
      </c>
      <c r="K139" s="48">
        <v>0.24795085461315275</v>
      </c>
      <c r="L139" s="48" t="s">
        <v>72</v>
      </c>
      <c r="M139" s="48" t="s">
        <v>99</v>
      </c>
      <c r="N139" s="48">
        <v>7.1518328950304999E-4</v>
      </c>
      <c r="O139" s="48">
        <v>1.4423283972995087E-3</v>
      </c>
      <c r="P139" s="48">
        <v>1.4423283972995087E-3</v>
      </c>
      <c r="Q139" s="48" t="s">
        <v>72</v>
      </c>
      <c r="R139" s="48" t="s">
        <v>72</v>
      </c>
      <c r="S139" s="48" t="s">
        <v>72</v>
      </c>
      <c r="T139" s="48" t="s">
        <v>72</v>
      </c>
      <c r="U139" s="48" t="s">
        <v>72</v>
      </c>
      <c r="V139" s="48" t="s">
        <v>72</v>
      </c>
      <c r="W139" s="48">
        <v>2.5231647982443084</v>
      </c>
      <c r="X139" s="48" t="s">
        <v>99</v>
      </c>
      <c r="Y139" s="48" t="s">
        <v>99</v>
      </c>
      <c r="Z139" s="48" t="s">
        <v>99</v>
      </c>
      <c r="AA139" s="48" t="s">
        <v>99</v>
      </c>
      <c r="AB139" s="48" t="s">
        <v>99</v>
      </c>
      <c r="AC139" s="48" t="s">
        <v>99</v>
      </c>
      <c r="AD139" s="48" t="s">
        <v>99</v>
      </c>
      <c r="AE139" s="49"/>
      <c r="AF139" s="50"/>
      <c r="AG139" s="50"/>
      <c r="AH139" s="50"/>
      <c r="AI139" s="50"/>
      <c r="AJ139" s="50"/>
      <c r="AK139" s="50"/>
      <c r="AL139" s="51" t="s">
        <v>160</v>
      </c>
    </row>
    <row r="140" spans="1:38" s="12" customFormat="1" ht="26.25" hidden="1" customHeight="1" x14ac:dyDescent="0.2">
      <c r="A140" s="45" t="s">
        <v>384</v>
      </c>
      <c r="B140" s="52" t="s">
        <v>385</v>
      </c>
      <c r="C140" s="46" t="s">
        <v>386</v>
      </c>
      <c r="D140" s="47"/>
      <c r="E140" s="48" t="s">
        <v>146</v>
      </c>
      <c r="F140" s="48" t="s">
        <v>146</v>
      </c>
      <c r="G140" s="48" t="s">
        <v>146</v>
      </c>
      <c r="H140" s="48" t="s">
        <v>146</v>
      </c>
      <c r="I140" s="48" t="s">
        <v>146</v>
      </c>
      <c r="J140" s="48" t="s">
        <v>146</v>
      </c>
      <c r="K140" s="48" t="s">
        <v>146</v>
      </c>
      <c r="L140" s="48" t="s">
        <v>72</v>
      </c>
      <c r="M140" s="48" t="s">
        <v>146</v>
      </c>
      <c r="N140" s="48" t="s">
        <v>146</v>
      </c>
      <c r="O140" s="48" t="s">
        <v>146</v>
      </c>
      <c r="P140" s="48" t="s">
        <v>146</v>
      </c>
      <c r="Q140" s="48" t="s">
        <v>72</v>
      </c>
      <c r="R140" s="48" t="s">
        <v>72</v>
      </c>
      <c r="S140" s="48" t="s">
        <v>72</v>
      </c>
      <c r="T140" s="48" t="s">
        <v>72</v>
      </c>
      <c r="U140" s="48" t="s">
        <v>72</v>
      </c>
      <c r="V140" s="48" t="s">
        <v>72</v>
      </c>
      <c r="W140" s="48" t="s">
        <v>146</v>
      </c>
      <c r="X140" s="48" t="s">
        <v>146</v>
      </c>
      <c r="Y140" s="48" t="s">
        <v>146</v>
      </c>
      <c r="Z140" s="48" t="s">
        <v>146</v>
      </c>
      <c r="AA140" s="48" t="s">
        <v>146</v>
      </c>
      <c r="AB140" s="48" t="s">
        <v>146</v>
      </c>
      <c r="AC140" s="48" t="s">
        <v>146</v>
      </c>
      <c r="AD140" s="48" t="s">
        <v>146</v>
      </c>
      <c r="AE140" s="49"/>
      <c r="AF140" s="50"/>
      <c r="AG140" s="50"/>
      <c r="AH140" s="50"/>
      <c r="AI140" s="50"/>
      <c r="AJ140" s="50"/>
      <c r="AK140" s="50"/>
      <c r="AL140" s="51" t="s">
        <v>160</v>
      </c>
    </row>
    <row r="141" spans="1:38" s="73" customFormat="1" ht="37.5" hidden="1" customHeight="1" x14ac:dyDescent="0.2">
      <c r="A141" s="67"/>
      <c r="B141" s="68" t="s">
        <v>387</v>
      </c>
      <c r="C141" s="69" t="s">
        <v>388</v>
      </c>
      <c r="D141" s="67" t="s">
        <v>389</v>
      </c>
      <c r="E141" s="70">
        <f>SUM(E14:E140)</f>
        <v>124.46650665729128</v>
      </c>
      <c r="F141" s="70">
        <f t="shared" ref="F141:AD141" si="0">SUM(F14:F140)</f>
        <v>110.53407766746375</v>
      </c>
      <c r="G141" s="70">
        <f t="shared" si="0"/>
        <v>10.412642698076491</v>
      </c>
      <c r="H141" s="70">
        <f t="shared" si="0"/>
        <v>65.530705549764889</v>
      </c>
      <c r="I141" s="70">
        <f t="shared" si="0"/>
        <v>13.346711992149748</v>
      </c>
      <c r="J141" s="70">
        <f t="shared" si="0"/>
        <v>26.787845810598121</v>
      </c>
      <c r="K141" s="70">
        <f t="shared" si="0"/>
        <v>44.126580597719652</v>
      </c>
      <c r="L141" s="70" t="s">
        <v>72</v>
      </c>
      <c r="M141" s="70">
        <f t="shared" si="0"/>
        <v>473.72547028543016</v>
      </c>
      <c r="N141" s="70">
        <f t="shared" si="0"/>
        <v>11.900860036559338</v>
      </c>
      <c r="O141" s="70">
        <f t="shared" si="0"/>
        <v>0.8575445801409739</v>
      </c>
      <c r="P141" s="70">
        <f t="shared" si="0"/>
        <v>1.0659884320909871</v>
      </c>
      <c r="Q141" s="70" t="s">
        <v>72</v>
      </c>
      <c r="R141" s="70" t="s">
        <v>72</v>
      </c>
      <c r="S141" s="70" t="s">
        <v>72</v>
      </c>
      <c r="T141" s="70" t="s">
        <v>72</v>
      </c>
      <c r="U141" s="70" t="s">
        <v>72</v>
      </c>
      <c r="V141" s="70" t="s">
        <v>72</v>
      </c>
      <c r="W141" s="70">
        <f t="shared" si="0"/>
        <v>33.962474619221176</v>
      </c>
      <c r="X141" s="70">
        <f t="shared" si="0"/>
        <v>2.040399376850289</v>
      </c>
      <c r="Y141" s="70">
        <f t="shared" si="0"/>
        <v>2.3064339281479271</v>
      </c>
      <c r="Z141" s="70">
        <f t="shared" si="0"/>
        <v>0.94036135095364393</v>
      </c>
      <c r="AA141" s="70">
        <f t="shared" si="0"/>
        <v>1.1730867837933145</v>
      </c>
      <c r="AB141" s="70">
        <f t="shared" si="0"/>
        <v>6.4609284397451754</v>
      </c>
      <c r="AC141" s="70">
        <f t="shared" si="0"/>
        <v>14.330406041903261</v>
      </c>
      <c r="AD141" s="70">
        <f t="shared" si="0"/>
        <v>3.2404645650249524</v>
      </c>
      <c r="AE141" s="49"/>
      <c r="AF141" s="71">
        <v>385700.17114886909</v>
      </c>
      <c r="AG141" s="71">
        <v>19213.314663171623</v>
      </c>
      <c r="AH141" s="71">
        <v>294635.56547363155</v>
      </c>
      <c r="AI141" s="71">
        <v>216730.31711922283</v>
      </c>
      <c r="AJ141" s="71">
        <v>35061.487310781835</v>
      </c>
      <c r="AK141" s="71"/>
      <c r="AL141" s="72"/>
    </row>
    <row r="142" spans="1:38" s="83" customFormat="1" ht="15" hidden="1" customHeight="1" x14ac:dyDescent="0.25">
      <c r="A142" s="74"/>
      <c r="B142" s="75"/>
      <c r="C142" s="76"/>
      <c r="D142" s="77"/>
      <c r="E142" s="78"/>
      <c r="F142" s="78"/>
      <c r="G142" s="78"/>
      <c r="H142" s="78"/>
      <c r="I142" s="78"/>
      <c r="J142" s="79"/>
      <c r="K142" s="79"/>
      <c r="L142" s="79"/>
      <c r="M142" s="79"/>
      <c r="N142" s="79"/>
      <c r="O142" s="80"/>
      <c r="P142" s="80"/>
      <c r="Q142" s="80"/>
      <c r="R142" s="80"/>
      <c r="S142" s="80"/>
      <c r="T142" s="80"/>
      <c r="U142" s="80"/>
      <c r="V142" s="80"/>
      <c r="W142" s="80"/>
      <c r="X142" s="80"/>
      <c r="Y142" s="80"/>
      <c r="Z142" s="80"/>
      <c r="AA142" s="80"/>
      <c r="AB142" s="80"/>
      <c r="AC142" s="80"/>
      <c r="AD142" s="80"/>
      <c r="AE142" s="81"/>
      <c r="AF142" s="82"/>
      <c r="AG142" s="82"/>
      <c r="AH142" s="82"/>
      <c r="AI142" s="82"/>
      <c r="AJ142" s="82"/>
      <c r="AK142" s="82"/>
      <c r="AL142" s="75"/>
    </row>
    <row r="143" spans="1:38" s="27" customFormat="1" ht="26.25" hidden="1" customHeight="1" x14ac:dyDescent="0.2">
      <c r="A143" s="84"/>
      <c r="B143" s="85" t="s">
        <v>390</v>
      </c>
      <c r="C143" s="86" t="s">
        <v>391</v>
      </c>
      <c r="D143" s="87" t="s">
        <v>392</v>
      </c>
      <c r="E143" s="48">
        <v>32.215124828715808</v>
      </c>
      <c r="F143" s="48">
        <v>1.607526487126073</v>
      </c>
      <c r="G143" s="48">
        <v>5.4459996325155011E-2</v>
      </c>
      <c r="H143" s="48">
        <v>0.63100393767421936</v>
      </c>
      <c r="I143" s="48">
        <v>0.43535005863973236</v>
      </c>
      <c r="J143" s="48">
        <v>0.43535005863973236</v>
      </c>
      <c r="K143" s="48">
        <v>0.43535005863973236</v>
      </c>
      <c r="L143" s="48" t="s">
        <v>72</v>
      </c>
      <c r="M143" s="48">
        <v>28.017214720618473</v>
      </c>
      <c r="N143" s="48">
        <v>5.9985076992939718E-3</v>
      </c>
      <c r="O143" s="48">
        <v>2.6094499589131201E-3</v>
      </c>
      <c r="P143" s="48">
        <v>9.1330748561959177E-4</v>
      </c>
      <c r="Q143" s="48" t="s">
        <v>72</v>
      </c>
      <c r="R143" s="48" t="s">
        <v>72</v>
      </c>
      <c r="S143" s="48" t="s">
        <v>72</v>
      </c>
      <c r="T143" s="48" t="s">
        <v>72</v>
      </c>
      <c r="U143" s="48" t="s">
        <v>72</v>
      </c>
      <c r="V143" s="48" t="s">
        <v>72</v>
      </c>
      <c r="W143" s="48">
        <v>0.49183180499181783</v>
      </c>
      <c r="X143" s="48">
        <v>3.243961890367307E-2</v>
      </c>
      <c r="Y143" s="48">
        <v>3.2179130130176314E-2</v>
      </c>
      <c r="Z143" s="48">
        <v>1.3590146756467381E-2</v>
      </c>
      <c r="AA143" s="48">
        <v>3.6627581194444953E-2</v>
      </c>
      <c r="AB143" s="48">
        <v>0.11483647698476171</v>
      </c>
      <c r="AC143" s="48">
        <v>9.4674319634430432E-2</v>
      </c>
      <c r="AD143" s="48">
        <v>1.7188398964487794E-4</v>
      </c>
      <c r="AE143" s="49"/>
      <c r="AF143" s="88"/>
      <c r="AG143" s="88"/>
      <c r="AH143" s="88"/>
      <c r="AI143" s="88"/>
      <c r="AJ143" s="88"/>
      <c r="AK143" s="88"/>
      <c r="AL143" s="85" t="s">
        <v>68</v>
      </c>
    </row>
    <row r="144" spans="1:38" s="27" customFormat="1" ht="26.25" hidden="1" customHeight="1" x14ac:dyDescent="0.2">
      <c r="A144" s="84"/>
      <c r="B144" s="85" t="s">
        <v>393</v>
      </c>
      <c r="C144" s="86" t="s">
        <v>394</v>
      </c>
      <c r="D144" s="87" t="s">
        <v>392</v>
      </c>
      <c r="E144" s="48">
        <v>7.6077018541217987</v>
      </c>
      <c r="F144" s="48">
        <v>7.9173252003677447E-2</v>
      </c>
      <c r="G144" s="48">
        <v>1.0818384945109605E-2</v>
      </c>
      <c r="H144" s="48">
        <v>3.2394609711088873E-2</v>
      </c>
      <c r="I144" s="48">
        <v>0.14338880134743232</v>
      </c>
      <c r="J144" s="48">
        <v>0.14338880134743232</v>
      </c>
      <c r="K144" s="48">
        <v>0.14338880134743232</v>
      </c>
      <c r="L144" s="48" t="s">
        <v>72</v>
      </c>
      <c r="M144" s="48">
        <v>2.8642248860588087</v>
      </c>
      <c r="N144" s="48">
        <v>4.7408992136143053E-4</v>
      </c>
      <c r="O144" s="48">
        <v>4.2479199405962915E-4</v>
      </c>
      <c r="P144" s="48">
        <v>1.4867719792087023E-4</v>
      </c>
      <c r="Q144" s="48" t="s">
        <v>72</v>
      </c>
      <c r="R144" s="48" t="s">
        <v>72</v>
      </c>
      <c r="S144" s="48" t="s">
        <v>72</v>
      </c>
      <c r="T144" s="48" t="s">
        <v>72</v>
      </c>
      <c r="U144" s="48" t="s">
        <v>72</v>
      </c>
      <c r="V144" s="48" t="s">
        <v>72</v>
      </c>
      <c r="W144" s="48">
        <v>9.3057772174690481E-2</v>
      </c>
      <c r="X144" s="48">
        <v>4.772014731459398E-3</v>
      </c>
      <c r="Y144" s="48">
        <v>4.5941264494952956E-3</v>
      </c>
      <c r="Z144" s="48">
        <v>1.5911348203643302E-3</v>
      </c>
      <c r="AA144" s="48">
        <v>5.2792103756956182E-3</v>
      </c>
      <c r="AB144" s="48">
        <v>1.623648637701464E-2</v>
      </c>
      <c r="AC144" s="48">
        <v>1.8611554434938095E-2</v>
      </c>
      <c r="AD144" s="48">
        <v>4.1175549089545131E-5</v>
      </c>
      <c r="AE144" s="49"/>
      <c r="AF144" s="88"/>
      <c r="AG144" s="88"/>
      <c r="AH144" s="88"/>
      <c r="AI144" s="88"/>
      <c r="AJ144" s="88"/>
      <c r="AK144" s="88"/>
      <c r="AL144" s="85" t="s">
        <v>68</v>
      </c>
    </row>
    <row r="145" spans="1:38" s="27" customFormat="1" ht="26.25" hidden="1" customHeight="1" x14ac:dyDescent="0.2">
      <c r="A145" s="84"/>
      <c r="B145" s="85" t="s">
        <v>395</v>
      </c>
      <c r="C145" s="86" t="s">
        <v>396</v>
      </c>
      <c r="D145" s="87" t="s">
        <v>392</v>
      </c>
      <c r="E145" s="48">
        <v>9.3746218939217574</v>
      </c>
      <c r="F145" s="48">
        <v>0.19219430839827933</v>
      </c>
      <c r="G145" s="48">
        <v>2.761198890206407E-2</v>
      </c>
      <c r="H145" s="48">
        <v>7.002727983727558E-2</v>
      </c>
      <c r="I145" s="48">
        <v>0.11437661541606381</v>
      </c>
      <c r="J145" s="48">
        <v>0.11437661541606381</v>
      </c>
      <c r="K145" s="48">
        <v>0.11437661541606381</v>
      </c>
      <c r="L145" s="48" t="s">
        <v>72</v>
      </c>
      <c r="M145" s="48">
        <v>4.9376280071431982</v>
      </c>
      <c r="N145" s="48">
        <v>1.0335059893485702E-3</v>
      </c>
      <c r="O145" s="48">
        <v>1.0335059892761025E-3</v>
      </c>
      <c r="P145" s="48">
        <v>3.6172709624663577E-4</v>
      </c>
      <c r="Q145" s="48" t="s">
        <v>72</v>
      </c>
      <c r="R145" s="48" t="s">
        <v>72</v>
      </c>
      <c r="S145" s="48" t="s">
        <v>72</v>
      </c>
      <c r="T145" s="48" t="s">
        <v>72</v>
      </c>
      <c r="U145" s="48" t="s">
        <v>72</v>
      </c>
      <c r="V145" s="48" t="s">
        <v>72</v>
      </c>
      <c r="W145" s="48">
        <v>0.8083367465371244</v>
      </c>
      <c r="X145" s="48">
        <v>5.2416337704615443E-3</v>
      </c>
      <c r="Y145" s="48">
        <v>3.1621025510888981E-2</v>
      </c>
      <c r="Z145" s="48">
        <v>3.5323501211535241E-2</v>
      </c>
      <c r="AA145" s="48">
        <v>8.1454567841014805E-3</v>
      </c>
      <c r="AB145" s="48">
        <v>8.0331617276987261E-2</v>
      </c>
      <c r="AC145" s="48">
        <v>0.11125452556341592</v>
      </c>
      <c r="AD145" s="48">
        <v>4.1879528578271132E-6</v>
      </c>
      <c r="AE145" s="49"/>
      <c r="AF145" s="88"/>
      <c r="AG145" s="88"/>
      <c r="AH145" s="88"/>
      <c r="AI145" s="88"/>
      <c r="AJ145" s="88"/>
      <c r="AK145" s="88"/>
      <c r="AL145" s="85" t="s">
        <v>68</v>
      </c>
    </row>
    <row r="146" spans="1:38" s="27" customFormat="1" ht="26.25" hidden="1" customHeight="1" x14ac:dyDescent="0.2">
      <c r="A146" s="84"/>
      <c r="B146" s="85" t="s">
        <v>397</v>
      </c>
      <c r="C146" s="86" t="s">
        <v>398</v>
      </c>
      <c r="D146" s="87" t="s">
        <v>392</v>
      </c>
      <c r="E146" s="48">
        <v>0.18368639881662252</v>
      </c>
      <c r="F146" s="48">
        <v>1.4038171580712717</v>
      </c>
      <c r="G146" s="48">
        <v>5.0670925287285757E-4</v>
      </c>
      <c r="H146" s="48">
        <v>2.645797646995714E-3</v>
      </c>
      <c r="I146" s="48">
        <v>9.152350055449289E-2</v>
      </c>
      <c r="J146" s="48">
        <v>9.152350055449289E-2</v>
      </c>
      <c r="K146" s="48">
        <v>9.152350055449289E-2</v>
      </c>
      <c r="L146" s="48" t="s">
        <v>72</v>
      </c>
      <c r="M146" s="48">
        <v>5.1556327436464713</v>
      </c>
      <c r="N146" s="48">
        <v>2.0330032532400028E-4</v>
      </c>
      <c r="O146" s="48">
        <v>4.0660065064800045E-5</v>
      </c>
      <c r="P146" s="48">
        <v>1.4231022772680017E-5</v>
      </c>
      <c r="Q146" s="48" t="s">
        <v>72</v>
      </c>
      <c r="R146" s="48" t="s">
        <v>72</v>
      </c>
      <c r="S146" s="48" t="s">
        <v>72</v>
      </c>
      <c r="T146" s="48" t="s">
        <v>72</v>
      </c>
      <c r="U146" s="48" t="s">
        <v>72</v>
      </c>
      <c r="V146" s="48" t="s">
        <v>72</v>
      </c>
      <c r="W146" s="48">
        <v>1.1558778095887521E-2</v>
      </c>
      <c r="X146" s="48">
        <v>4.9711366851411167E-4</v>
      </c>
      <c r="Y146" s="48">
        <v>5.7754443161129947E-4</v>
      </c>
      <c r="Z146" s="48">
        <v>3.9906297358547114E-4</v>
      </c>
      <c r="AA146" s="48">
        <v>6.2979770046378352E-4</v>
      </c>
      <c r="AB146" s="48">
        <v>2.1035187741746657E-3</v>
      </c>
      <c r="AC146" s="48">
        <v>2.3117556191775044E-3</v>
      </c>
      <c r="AD146" s="48">
        <v>5.9639740530040147E-6</v>
      </c>
      <c r="AE146" s="49"/>
      <c r="AF146" s="88"/>
      <c r="AG146" s="88"/>
      <c r="AH146" s="88"/>
      <c r="AI146" s="88"/>
      <c r="AJ146" s="88"/>
      <c r="AK146" s="88"/>
      <c r="AL146" s="85" t="s">
        <v>68</v>
      </c>
    </row>
    <row r="147" spans="1:38" s="27" customFormat="1" ht="26.25" hidden="1" customHeight="1" x14ac:dyDescent="0.2">
      <c r="A147" s="84"/>
      <c r="B147" s="85" t="s">
        <v>399</v>
      </c>
      <c r="C147" s="86" t="s">
        <v>400</v>
      </c>
      <c r="D147" s="87" t="s">
        <v>392</v>
      </c>
      <c r="E147" s="48" t="s">
        <v>113</v>
      </c>
      <c r="F147" s="48">
        <v>0.31426340466629044</v>
      </c>
      <c r="G147" s="48" t="s">
        <v>113</v>
      </c>
      <c r="H147" s="48" t="s">
        <v>113</v>
      </c>
      <c r="I147" s="48" t="s">
        <v>113</v>
      </c>
      <c r="J147" s="48" t="s">
        <v>113</v>
      </c>
      <c r="K147" s="48" t="s">
        <v>113</v>
      </c>
      <c r="L147" s="48" t="s">
        <v>72</v>
      </c>
      <c r="M147" s="48" t="s">
        <v>113</v>
      </c>
      <c r="N147" s="48" t="s">
        <v>113</v>
      </c>
      <c r="O147" s="48" t="s">
        <v>113</v>
      </c>
      <c r="P147" s="48" t="s">
        <v>113</v>
      </c>
      <c r="Q147" s="48" t="s">
        <v>72</v>
      </c>
      <c r="R147" s="48" t="s">
        <v>72</v>
      </c>
      <c r="S147" s="48" t="s">
        <v>72</v>
      </c>
      <c r="T147" s="48" t="s">
        <v>72</v>
      </c>
      <c r="U147" s="48" t="s">
        <v>72</v>
      </c>
      <c r="V147" s="48" t="s">
        <v>72</v>
      </c>
      <c r="W147" s="48" t="s">
        <v>113</v>
      </c>
      <c r="X147" s="48" t="s">
        <v>113</v>
      </c>
      <c r="Y147" s="48" t="s">
        <v>113</v>
      </c>
      <c r="Z147" s="48" t="s">
        <v>113</v>
      </c>
      <c r="AA147" s="48" t="s">
        <v>113</v>
      </c>
      <c r="AB147" s="48" t="s">
        <v>113</v>
      </c>
      <c r="AC147" s="48" t="s">
        <v>113</v>
      </c>
      <c r="AD147" s="48" t="s">
        <v>113</v>
      </c>
      <c r="AE147" s="49"/>
      <c r="AF147" s="88"/>
      <c r="AG147" s="88"/>
      <c r="AH147" s="88"/>
      <c r="AI147" s="88"/>
      <c r="AJ147" s="88"/>
      <c r="AK147" s="88"/>
      <c r="AL147" s="85" t="s">
        <v>68</v>
      </c>
    </row>
    <row r="148" spans="1:38" s="27" customFormat="1" ht="26.25" hidden="1" customHeight="1" x14ac:dyDescent="0.2">
      <c r="A148" s="84"/>
      <c r="B148" s="85" t="s">
        <v>401</v>
      </c>
      <c r="C148" s="86" t="s">
        <v>402</v>
      </c>
      <c r="D148" s="87" t="s">
        <v>392</v>
      </c>
      <c r="E148" s="48" t="s">
        <v>113</v>
      </c>
      <c r="F148" s="48" t="s">
        <v>113</v>
      </c>
      <c r="G148" s="48" t="s">
        <v>113</v>
      </c>
      <c r="H148" s="48" t="s">
        <v>113</v>
      </c>
      <c r="I148" s="48">
        <v>0.71282738051046035</v>
      </c>
      <c r="J148" s="48">
        <v>1.3132774188132295</v>
      </c>
      <c r="K148" s="48">
        <v>1.7470311213872272</v>
      </c>
      <c r="L148" s="48" t="s">
        <v>72</v>
      </c>
      <c r="M148" s="48" t="s">
        <v>113</v>
      </c>
      <c r="N148" s="48">
        <v>4.3214958656505891</v>
      </c>
      <c r="O148" s="48">
        <v>2.0133847443601586E-2</v>
      </c>
      <c r="P148" s="48" t="s">
        <v>113</v>
      </c>
      <c r="Q148" s="48" t="s">
        <v>72</v>
      </c>
      <c r="R148" s="48" t="s">
        <v>72</v>
      </c>
      <c r="S148" s="48" t="s">
        <v>72</v>
      </c>
      <c r="T148" s="48" t="s">
        <v>72</v>
      </c>
      <c r="U148" s="48" t="s">
        <v>72</v>
      </c>
      <c r="V148" s="48" t="s">
        <v>72</v>
      </c>
      <c r="W148" s="48" t="s">
        <v>113</v>
      </c>
      <c r="X148" s="48">
        <v>1.722214752712859E-3</v>
      </c>
      <c r="Y148" s="48">
        <v>1.722214752712859E-3</v>
      </c>
      <c r="Z148" s="48">
        <v>1.722214752712859E-3</v>
      </c>
      <c r="AA148" s="48">
        <v>1.722214752712859E-3</v>
      </c>
      <c r="AB148" s="48">
        <v>6.8888590108514359E-3</v>
      </c>
      <c r="AC148" s="48" t="s">
        <v>113</v>
      </c>
      <c r="AD148" s="48" t="s">
        <v>113</v>
      </c>
      <c r="AE148" s="49"/>
      <c r="AF148" s="88"/>
      <c r="AG148" s="88"/>
      <c r="AH148" s="88"/>
      <c r="AI148" s="88"/>
      <c r="AJ148" s="88"/>
      <c r="AK148" s="88"/>
      <c r="AL148" s="85" t="s">
        <v>117</v>
      </c>
    </row>
    <row r="149" spans="1:38" s="27" customFormat="1" ht="26.25" hidden="1" customHeight="1" x14ac:dyDescent="0.2">
      <c r="A149" s="84"/>
      <c r="B149" s="85" t="s">
        <v>403</v>
      </c>
      <c r="C149" s="86" t="s">
        <v>404</v>
      </c>
      <c r="D149" s="87" t="s">
        <v>392</v>
      </c>
      <c r="E149" s="48" t="s">
        <v>113</v>
      </c>
      <c r="F149" s="48" t="s">
        <v>113</v>
      </c>
      <c r="G149" s="48" t="s">
        <v>113</v>
      </c>
      <c r="H149" s="48" t="s">
        <v>113</v>
      </c>
      <c r="I149" s="48">
        <v>0.39314036603523594</v>
      </c>
      <c r="J149" s="48">
        <v>0.72803771488006641</v>
      </c>
      <c r="K149" s="48">
        <v>1.4560754297601344</v>
      </c>
      <c r="L149" s="48" t="s">
        <v>72</v>
      </c>
      <c r="M149" s="48" t="s">
        <v>113</v>
      </c>
      <c r="N149" s="48" t="s">
        <v>113</v>
      </c>
      <c r="O149" s="48" t="s">
        <v>113</v>
      </c>
      <c r="P149" s="48" t="s">
        <v>113</v>
      </c>
      <c r="Q149" s="48" t="s">
        <v>72</v>
      </c>
      <c r="R149" s="48" t="s">
        <v>72</v>
      </c>
      <c r="S149" s="48" t="s">
        <v>72</v>
      </c>
      <c r="T149" s="48" t="s">
        <v>72</v>
      </c>
      <c r="U149" s="48" t="s">
        <v>72</v>
      </c>
      <c r="V149" s="48" t="s">
        <v>72</v>
      </c>
      <c r="W149" s="48" t="s">
        <v>113</v>
      </c>
      <c r="X149" s="48" t="s">
        <v>113</v>
      </c>
      <c r="Y149" s="48" t="s">
        <v>113</v>
      </c>
      <c r="Z149" s="48" t="s">
        <v>113</v>
      </c>
      <c r="AA149" s="48" t="s">
        <v>113</v>
      </c>
      <c r="AB149" s="48" t="s">
        <v>113</v>
      </c>
      <c r="AC149" s="48" t="s">
        <v>113</v>
      </c>
      <c r="AD149" s="48" t="s">
        <v>113</v>
      </c>
      <c r="AE149" s="49"/>
      <c r="AF149" s="88"/>
      <c r="AG149" s="88"/>
      <c r="AH149" s="88"/>
      <c r="AI149" s="88"/>
      <c r="AJ149" s="88"/>
      <c r="AK149" s="88"/>
      <c r="AL149" s="85" t="s">
        <v>117</v>
      </c>
    </row>
    <row r="150" spans="1:38" s="12" customFormat="1" ht="15" hidden="1" customHeight="1" x14ac:dyDescent="0.25">
      <c r="A150" s="89"/>
      <c r="B150" s="90"/>
      <c r="C150" s="90"/>
      <c r="D150" s="77"/>
      <c r="E150" s="78"/>
      <c r="F150" s="78"/>
      <c r="G150" s="78"/>
      <c r="H150" s="78"/>
      <c r="I150" s="78"/>
      <c r="J150" s="79"/>
      <c r="K150" s="79"/>
      <c r="L150" s="79"/>
      <c r="M150" s="79"/>
      <c r="N150" s="79"/>
      <c r="O150" s="91"/>
      <c r="P150" s="91"/>
      <c r="Q150" s="91"/>
      <c r="R150" s="91"/>
      <c r="S150" s="91"/>
      <c r="T150" s="91"/>
      <c r="U150" s="91"/>
      <c r="V150" s="91"/>
      <c r="W150" s="91"/>
      <c r="X150" s="91"/>
      <c r="Y150" s="91"/>
      <c r="Z150" s="91"/>
      <c r="AA150" s="91"/>
      <c r="AB150" s="91"/>
      <c r="AC150" s="91"/>
      <c r="AD150" s="91"/>
      <c r="AE150" s="49"/>
      <c r="AF150" s="77"/>
      <c r="AG150" s="77"/>
      <c r="AH150" s="77"/>
      <c r="AI150" s="77"/>
      <c r="AJ150" s="77"/>
      <c r="AK150" s="77"/>
      <c r="AL150" s="92"/>
    </row>
    <row r="151" spans="1:38" s="12" customFormat="1" ht="26.25" hidden="1" customHeight="1" x14ac:dyDescent="0.2">
      <c r="A151" s="93"/>
      <c r="B151" s="94" t="s">
        <v>405</v>
      </c>
      <c r="C151" s="95" t="s">
        <v>406</v>
      </c>
      <c r="D151" s="93"/>
      <c r="E151" s="96"/>
      <c r="F151" s="96"/>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49"/>
      <c r="AF151" s="97"/>
      <c r="AG151" s="97"/>
      <c r="AH151" s="97"/>
      <c r="AI151" s="97"/>
      <c r="AJ151" s="97"/>
      <c r="AK151" s="97"/>
      <c r="AL151" s="94"/>
    </row>
    <row r="152" spans="1:38" s="12" customFormat="1" ht="37.5" hidden="1" customHeight="1" x14ac:dyDescent="0.2">
      <c r="A152" s="98"/>
      <c r="B152" s="99" t="s">
        <v>407</v>
      </c>
      <c r="C152" s="100" t="s">
        <v>408</v>
      </c>
      <c r="D152" s="98" t="s">
        <v>409</v>
      </c>
      <c r="E152" s="101">
        <f>E141</f>
        <v>124.46650665729128</v>
      </c>
      <c r="F152" s="101">
        <f t="shared" ref="F152:AD152" si="1">F141</f>
        <v>110.53407766746375</v>
      </c>
      <c r="G152" s="101">
        <f t="shared" si="1"/>
        <v>10.412642698076491</v>
      </c>
      <c r="H152" s="101">
        <f t="shared" si="1"/>
        <v>65.530705549764889</v>
      </c>
      <c r="I152" s="101">
        <f t="shared" si="1"/>
        <v>13.346711992149748</v>
      </c>
      <c r="J152" s="101">
        <f t="shared" si="1"/>
        <v>26.787845810598121</v>
      </c>
      <c r="K152" s="101">
        <f t="shared" si="1"/>
        <v>44.126580597719652</v>
      </c>
      <c r="L152" s="101" t="str">
        <f t="shared" si="1"/>
        <v>NR</v>
      </c>
      <c r="M152" s="101">
        <f t="shared" si="1"/>
        <v>473.72547028543016</v>
      </c>
      <c r="N152" s="101">
        <f t="shared" si="1"/>
        <v>11.900860036559338</v>
      </c>
      <c r="O152" s="101">
        <f t="shared" si="1"/>
        <v>0.8575445801409739</v>
      </c>
      <c r="P152" s="101">
        <f t="shared" si="1"/>
        <v>1.0659884320909871</v>
      </c>
      <c r="Q152" s="101" t="str">
        <f t="shared" si="1"/>
        <v>NR</v>
      </c>
      <c r="R152" s="101" t="str">
        <f t="shared" si="1"/>
        <v>NR</v>
      </c>
      <c r="S152" s="101" t="str">
        <f t="shared" si="1"/>
        <v>NR</v>
      </c>
      <c r="T152" s="101" t="str">
        <f t="shared" si="1"/>
        <v>NR</v>
      </c>
      <c r="U152" s="101" t="str">
        <f t="shared" si="1"/>
        <v>NR</v>
      </c>
      <c r="V152" s="101" t="str">
        <f t="shared" si="1"/>
        <v>NR</v>
      </c>
      <c r="W152" s="101">
        <f t="shared" si="1"/>
        <v>33.962474619221176</v>
      </c>
      <c r="X152" s="101">
        <f t="shared" si="1"/>
        <v>2.040399376850289</v>
      </c>
      <c r="Y152" s="101">
        <f t="shared" si="1"/>
        <v>2.3064339281479271</v>
      </c>
      <c r="Z152" s="101">
        <f t="shared" si="1"/>
        <v>0.94036135095364393</v>
      </c>
      <c r="AA152" s="101">
        <f t="shared" si="1"/>
        <v>1.1730867837933145</v>
      </c>
      <c r="AB152" s="101">
        <f t="shared" si="1"/>
        <v>6.4609284397451754</v>
      </c>
      <c r="AC152" s="101">
        <f t="shared" si="1"/>
        <v>14.330406041903261</v>
      </c>
      <c r="AD152" s="101">
        <f t="shared" si="1"/>
        <v>3.2404645650249524</v>
      </c>
      <c r="AE152" s="49"/>
      <c r="AF152" s="102"/>
      <c r="AG152" s="102"/>
      <c r="AH152" s="102"/>
      <c r="AI152" s="102"/>
      <c r="AJ152" s="102"/>
      <c r="AK152" s="102"/>
      <c r="AL152" s="103"/>
    </row>
    <row r="153" spans="1:38" s="12" customFormat="1" ht="26.25" hidden="1" customHeight="1" x14ac:dyDescent="0.2">
      <c r="A153" s="93"/>
      <c r="B153" s="94" t="s">
        <v>410</v>
      </c>
      <c r="C153" s="95" t="s">
        <v>411</v>
      </c>
      <c r="D153" s="93" t="s">
        <v>412</v>
      </c>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49"/>
      <c r="AF153" s="97"/>
      <c r="AG153" s="97"/>
      <c r="AH153" s="97"/>
      <c r="AI153" s="97"/>
      <c r="AJ153" s="97"/>
      <c r="AK153" s="97"/>
      <c r="AL153" s="94"/>
    </row>
    <row r="154" spans="1:38" s="12" customFormat="1" ht="37.5" hidden="1" customHeight="1" x14ac:dyDescent="0.2">
      <c r="A154" s="98"/>
      <c r="B154" s="99" t="s">
        <v>413</v>
      </c>
      <c r="C154" s="100" t="s">
        <v>414</v>
      </c>
      <c r="D154" s="98" t="s">
        <v>415</v>
      </c>
      <c r="E154" s="101">
        <f>IF(OR($B$6=2005,$B$6&gt;=2020),E141-SUM(E99:E122),"")</f>
        <v>113.63156984708542</v>
      </c>
      <c r="F154" s="101">
        <f>IF(OR($B$6=2005,$B$6&gt;=2020),F141-SUM(F99:F122),"")</f>
        <v>75.127594996540921</v>
      </c>
      <c r="G154" s="101">
        <f>IF(OR($B$6=2005,$B$6&gt;=2020),G141,"")</f>
        <v>10.412642698076491</v>
      </c>
      <c r="H154" s="101">
        <f t="shared" ref="H154:P154" si="2">IF(OR($B$6=2005,$B$6&gt;=2020),H141,"")</f>
        <v>65.530705549764889</v>
      </c>
      <c r="I154" s="101">
        <f t="shared" si="2"/>
        <v>13.346711992149748</v>
      </c>
      <c r="J154" s="101">
        <f t="shared" si="2"/>
        <v>26.787845810598121</v>
      </c>
      <c r="K154" s="101">
        <f t="shared" si="2"/>
        <v>44.126580597719652</v>
      </c>
      <c r="L154" s="101"/>
      <c r="M154" s="101">
        <f t="shared" si="2"/>
        <v>473.72547028543016</v>
      </c>
      <c r="N154" s="101">
        <f t="shared" si="2"/>
        <v>11.900860036559338</v>
      </c>
      <c r="O154" s="101">
        <f t="shared" si="2"/>
        <v>0.8575445801409739</v>
      </c>
      <c r="P154" s="101">
        <f t="shared" si="2"/>
        <v>1.0659884320909871</v>
      </c>
      <c r="Q154" s="101"/>
      <c r="R154" s="101"/>
      <c r="S154" s="101"/>
      <c r="T154" s="101"/>
      <c r="U154" s="101"/>
      <c r="V154" s="101"/>
      <c r="W154" s="101">
        <f t="shared" ref="W154:AD154" si="3">IF(OR($B$6=2005,$B$6&gt;=2020),W141,"")</f>
        <v>33.962474619221176</v>
      </c>
      <c r="X154" s="101">
        <f t="shared" si="3"/>
        <v>2.040399376850289</v>
      </c>
      <c r="Y154" s="101">
        <f t="shared" si="3"/>
        <v>2.3064339281479271</v>
      </c>
      <c r="Z154" s="101">
        <f t="shared" si="3"/>
        <v>0.94036135095364393</v>
      </c>
      <c r="AA154" s="101">
        <f t="shared" si="3"/>
        <v>1.1730867837933145</v>
      </c>
      <c r="AB154" s="101">
        <f t="shared" si="3"/>
        <v>6.4609284397451754</v>
      </c>
      <c r="AC154" s="101">
        <f t="shared" si="3"/>
        <v>14.330406041903261</v>
      </c>
      <c r="AD154" s="101">
        <f t="shared" si="3"/>
        <v>3.2404645650249524</v>
      </c>
      <c r="AE154" s="49"/>
      <c r="AF154" s="102"/>
      <c r="AG154" s="102"/>
      <c r="AH154" s="102"/>
      <c r="AI154" s="102"/>
      <c r="AJ154" s="102"/>
      <c r="AK154" s="102"/>
      <c r="AL154" s="103"/>
    </row>
    <row r="155" spans="1:38" s="12" customFormat="1" ht="15" hidden="1" customHeight="1" x14ac:dyDescent="0.25">
      <c r="A155" s="89"/>
      <c r="B155" s="90"/>
      <c r="C155" s="90"/>
      <c r="D155" s="77"/>
      <c r="E155" s="78"/>
      <c r="F155" s="78"/>
      <c r="G155" s="78"/>
      <c r="H155" s="78"/>
      <c r="I155" s="78"/>
      <c r="J155" s="79"/>
      <c r="K155" s="79"/>
      <c r="L155" s="79"/>
      <c r="M155" s="79"/>
      <c r="N155" s="79"/>
      <c r="O155" s="91"/>
      <c r="P155" s="91"/>
      <c r="Q155" s="91"/>
      <c r="R155" s="91"/>
      <c r="S155" s="91"/>
      <c r="T155" s="91"/>
      <c r="U155" s="91"/>
      <c r="V155" s="91"/>
      <c r="W155" s="91"/>
      <c r="X155" s="91"/>
      <c r="Y155" s="91"/>
      <c r="Z155" s="91"/>
      <c r="AA155" s="91"/>
      <c r="AB155" s="91"/>
      <c r="AC155" s="91"/>
      <c r="AD155" s="91"/>
      <c r="AE155" s="49"/>
      <c r="AF155" s="77"/>
      <c r="AG155" s="77"/>
      <c r="AH155" s="77"/>
      <c r="AI155" s="77"/>
      <c r="AJ155" s="77"/>
      <c r="AK155" s="77"/>
      <c r="AL155" s="92"/>
    </row>
    <row r="156" spans="1:38" s="27" customFormat="1" ht="26.25" customHeight="1" x14ac:dyDescent="0.2">
      <c r="A156" s="104" t="s">
        <v>416</v>
      </c>
      <c r="B156" s="105"/>
      <c r="C156" s="105"/>
      <c r="D156" s="105"/>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7"/>
      <c r="AE156" s="108"/>
      <c r="AF156" s="109"/>
      <c r="AG156" s="105"/>
      <c r="AH156" s="105"/>
      <c r="AI156" s="105"/>
      <c r="AJ156" s="105"/>
      <c r="AK156" s="105"/>
      <c r="AL156" s="110"/>
    </row>
    <row r="157" spans="1:38" s="27" customFormat="1" ht="26.25" customHeight="1" x14ac:dyDescent="0.2">
      <c r="A157" s="111" t="s">
        <v>417</v>
      </c>
      <c r="B157" s="111" t="s">
        <v>418</v>
      </c>
      <c r="C157" s="112" t="s">
        <v>419</v>
      </c>
      <c r="D157" s="113"/>
      <c r="E157" s="114">
        <v>4.4988401363390649</v>
      </c>
      <c r="F157" s="114">
        <v>9.6523340112357692E-2</v>
      </c>
      <c r="G157" s="114">
        <v>0.23899126004286753</v>
      </c>
      <c r="H157" s="114">
        <v>1.9409480869359314E-3</v>
      </c>
      <c r="I157" s="114">
        <v>0.30857257267246996</v>
      </c>
      <c r="J157" s="114">
        <v>0.30857257267246996</v>
      </c>
      <c r="K157" s="114">
        <v>0.30857257267246996</v>
      </c>
      <c r="L157" s="114" t="s">
        <v>72</v>
      </c>
      <c r="M157" s="114">
        <v>0.82060966837605143</v>
      </c>
      <c r="N157" s="114">
        <v>2.4685805813797601E-4</v>
      </c>
      <c r="O157" s="114">
        <v>2.4685805813797601E-4</v>
      </c>
      <c r="P157" s="114">
        <v>8.6400320348291581E-5</v>
      </c>
      <c r="Q157" s="114" t="s">
        <v>72</v>
      </c>
      <c r="R157" s="114" t="s">
        <v>72</v>
      </c>
      <c r="S157" s="114" t="s">
        <v>72</v>
      </c>
      <c r="T157" s="114" t="s">
        <v>72</v>
      </c>
      <c r="U157" s="114" t="s">
        <v>72</v>
      </c>
      <c r="V157" s="114" t="s">
        <v>72</v>
      </c>
      <c r="W157" s="114" t="s">
        <v>99</v>
      </c>
      <c r="X157" s="114" t="s">
        <v>99</v>
      </c>
      <c r="Y157" s="114" t="s">
        <v>99</v>
      </c>
      <c r="Z157" s="114" t="s">
        <v>99</v>
      </c>
      <c r="AA157" s="114" t="s">
        <v>99</v>
      </c>
      <c r="AB157" s="114" t="s">
        <v>99</v>
      </c>
      <c r="AC157" s="114" t="s">
        <v>99</v>
      </c>
      <c r="AD157" s="114" t="s">
        <v>99</v>
      </c>
      <c r="AE157" s="108"/>
      <c r="AF157" s="115">
        <v>12342.902906898798</v>
      </c>
      <c r="AG157" s="115"/>
      <c r="AH157" s="115"/>
      <c r="AI157" s="115"/>
      <c r="AJ157" s="115"/>
      <c r="AK157" s="115"/>
      <c r="AL157" s="111" t="s">
        <v>68</v>
      </c>
    </row>
    <row r="158" spans="1:38" s="27" customFormat="1" ht="26.25" customHeight="1" x14ac:dyDescent="0.2">
      <c r="A158" s="111" t="s">
        <v>417</v>
      </c>
      <c r="B158" s="111" t="s">
        <v>420</v>
      </c>
      <c r="C158" s="112" t="s">
        <v>421</v>
      </c>
      <c r="D158" s="113"/>
      <c r="E158" s="114">
        <v>3.9729552712190565E-2</v>
      </c>
      <c r="F158" s="114">
        <v>3.8675850885362623E-3</v>
      </c>
      <c r="G158" s="114">
        <v>2.6286241431158716E-3</v>
      </c>
      <c r="H158" s="114">
        <v>2.1348163328027897E-5</v>
      </c>
      <c r="I158" s="114">
        <v>3.393938109061384E-3</v>
      </c>
      <c r="J158" s="114">
        <v>3.393938109061384E-3</v>
      </c>
      <c r="K158" s="114">
        <v>3.393938109061384E-3</v>
      </c>
      <c r="L158" s="114" t="s">
        <v>72</v>
      </c>
      <c r="M158" s="114">
        <v>9.2473841304969676E-2</v>
      </c>
      <c r="N158" s="114">
        <v>2.7151504872491072E-6</v>
      </c>
      <c r="O158" s="114">
        <v>2.7151504872491072E-6</v>
      </c>
      <c r="P158" s="114">
        <v>9.5030267053718753E-7</v>
      </c>
      <c r="Q158" s="114" t="s">
        <v>72</v>
      </c>
      <c r="R158" s="114" t="s">
        <v>72</v>
      </c>
      <c r="S158" s="114" t="s">
        <v>72</v>
      </c>
      <c r="T158" s="114" t="s">
        <v>72</v>
      </c>
      <c r="U158" s="114" t="s">
        <v>72</v>
      </c>
      <c r="V158" s="114" t="s">
        <v>72</v>
      </c>
      <c r="W158" s="114" t="s">
        <v>99</v>
      </c>
      <c r="X158" s="114" t="s">
        <v>99</v>
      </c>
      <c r="Y158" s="114" t="s">
        <v>99</v>
      </c>
      <c r="Z158" s="114" t="s">
        <v>99</v>
      </c>
      <c r="AA158" s="114" t="s">
        <v>99</v>
      </c>
      <c r="AB158" s="114" t="s">
        <v>99</v>
      </c>
      <c r="AC158" s="114" t="s">
        <v>99</v>
      </c>
      <c r="AD158" s="114" t="s">
        <v>99</v>
      </c>
      <c r="AE158" s="108"/>
      <c r="AF158" s="115">
        <v>135.75752436245537</v>
      </c>
      <c r="AG158" s="115"/>
      <c r="AH158" s="115"/>
      <c r="AI158" s="115"/>
      <c r="AJ158" s="115"/>
      <c r="AK158" s="115"/>
      <c r="AL158" s="111" t="s">
        <v>68</v>
      </c>
    </row>
    <row r="159" spans="1:38" s="27" customFormat="1" ht="26.25" customHeight="1" x14ac:dyDescent="0.2">
      <c r="A159" s="111" t="s">
        <v>422</v>
      </c>
      <c r="B159" s="111" t="s">
        <v>423</v>
      </c>
      <c r="C159" s="112" t="s">
        <v>424</v>
      </c>
      <c r="D159" s="113"/>
      <c r="E159" s="114" t="s">
        <v>146</v>
      </c>
      <c r="F159" s="114" t="s">
        <v>146</v>
      </c>
      <c r="G159" s="114" t="s">
        <v>146</v>
      </c>
      <c r="H159" s="114" t="s">
        <v>146</v>
      </c>
      <c r="I159" s="114" t="s">
        <v>146</v>
      </c>
      <c r="J159" s="114" t="s">
        <v>146</v>
      </c>
      <c r="K159" s="114" t="s">
        <v>146</v>
      </c>
      <c r="L159" s="114" t="s">
        <v>72</v>
      </c>
      <c r="M159" s="114" t="s">
        <v>146</v>
      </c>
      <c r="N159" s="114" t="s">
        <v>146</v>
      </c>
      <c r="O159" s="114" t="s">
        <v>146</v>
      </c>
      <c r="P159" s="114" t="s">
        <v>146</v>
      </c>
      <c r="Q159" s="114" t="s">
        <v>72</v>
      </c>
      <c r="R159" s="114" t="s">
        <v>72</v>
      </c>
      <c r="S159" s="114" t="s">
        <v>72</v>
      </c>
      <c r="T159" s="114" t="s">
        <v>72</v>
      </c>
      <c r="U159" s="114" t="s">
        <v>72</v>
      </c>
      <c r="V159" s="114" t="s">
        <v>72</v>
      </c>
      <c r="W159" s="114" t="s">
        <v>146</v>
      </c>
      <c r="X159" s="114" t="s">
        <v>146</v>
      </c>
      <c r="Y159" s="114" t="s">
        <v>146</v>
      </c>
      <c r="Z159" s="114" t="s">
        <v>146</v>
      </c>
      <c r="AA159" s="114" t="s">
        <v>146</v>
      </c>
      <c r="AB159" s="114" t="s">
        <v>146</v>
      </c>
      <c r="AC159" s="114" t="s">
        <v>146</v>
      </c>
      <c r="AD159" s="114" t="s">
        <v>146</v>
      </c>
      <c r="AE159" s="108"/>
      <c r="AF159" s="115"/>
      <c r="AG159" s="115"/>
      <c r="AH159" s="115"/>
      <c r="AI159" s="115"/>
      <c r="AJ159" s="115"/>
      <c r="AK159" s="115"/>
      <c r="AL159" s="111" t="s">
        <v>68</v>
      </c>
    </row>
    <row r="160" spans="1:38" s="27" customFormat="1" ht="26.25" customHeight="1" x14ac:dyDescent="0.2">
      <c r="A160" s="111" t="s">
        <v>425</v>
      </c>
      <c r="B160" s="111" t="s">
        <v>426</v>
      </c>
      <c r="C160" s="112" t="s">
        <v>427</v>
      </c>
      <c r="D160" s="113"/>
      <c r="E160" s="114" t="s">
        <v>146</v>
      </c>
      <c r="F160" s="114" t="s">
        <v>146</v>
      </c>
      <c r="G160" s="114" t="s">
        <v>146</v>
      </c>
      <c r="H160" s="114" t="s">
        <v>146</v>
      </c>
      <c r="I160" s="114" t="s">
        <v>146</v>
      </c>
      <c r="J160" s="114" t="s">
        <v>146</v>
      </c>
      <c r="K160" s="114" t="s">
        <v>146</v>
      </c>
      <c r="L160" s="114" t="s">
        <v>72</v>
      </c>
      <c r="M160" s="114" t="s">
        <v>146</v>
      </c>
      <c r="N160" s="114" t="s">
        <v>146</v>
      </c>
      <c r="O160" s="114" t="s">
        <v>146</v>
      </c>
      <c r="P160" s="114" t="s">
        <v>146</v>
      </c>
      <c r="Q160" s="114" t="s">
        <v>72</v>
      </c>
      <c r="R160" s="114" t="s">
        <v>72</v>
      </c>
      <c r="S160" s="114" t="s">
        <v>72</v>
      </c>
      <c r="T160" s="114" t="s">
        <v>72</v>
      </c>
      <c r="U160" s="114" t="s">
        <v>72</v>
      </c>
      <c r="V160" s="114" t="s">
        <v>72</v>
      </c>
      <c r="W160" s="114" t="s">
        <v>146</v>
      </c>
      <c r="X160" s="114" t="s">
        <v>146</v>
      </c>
      <c r="Y160" s="114" t="s">
        <v>146</v>
      </c>
      <c r="Z160" s="114" t="s">
        <v>146</v>
      </c>
      <c r="AA160" s="114" t="s">
        <v>146</v>
      </c>
      <c r="AB160" s="114" t="s">
        <v>146</v>
      </c>
      <c r="AC160" s="114" t="s">
        <v>146</v>
      </c>
      <c r="AD160" s="114" t="s">
        <v>146</v>
      </c>
      <c r="AE160" s="108"/>
      <c r="AF160" s="115"/>
      <c r="AG160" s="115"/>
      <c r="AH160" s="115"/>
      <c r="AI160" s="115"/>
      <c r="AJ160" s="115"/>
      <c r="AK160" s="115"/>
      <c r="AL160" s="111" t="s">
        <v>68</v>
      </c>
    </row>
    <row r="161" spans="1:38" s="12" customFormat="1" ht="26.25" customHeight="1" x14ac:dyDescent="0.2">
      <c r="A161" s="116" t="s">
        <v>425</v>
      </c>
      <c r="B161" s="116" t="s">
        <v>428</v>
      </c>
      <c r="C161" s="117" t="s">
        <v>429</v>
      </c>
      <c r="D161" s="118"/>
      <c r="E161" s="119" t="s">
        <v>146</v>
      </c>
      <c r="F161" s="119" t="s">
        <v>146</v>
      </c>
      <c r="G161" s="119" t="s">
        <v>146</v>
      </c>
      <c r="H161" s="119" t="s">
        <v>146</v>
      </c>
      <c r="I161" s="119" t="s">
        <v>146</v>
      </c>
      <c r="J161" s="119" t="s">
        <v>146</v>
      </c>
      <c r="K161" s="119" t="s">
        <v>146</v>
      </c>
      <c r="L161" s="119" t="s">
        <v>72</v>
      </c>
      <c r="M161" s="119" t="s">
        <v>146</v>
      </c>
      <c r="N161" s="119" t="s">
        <v>146</v>
      </c>
      <c r="O161" s="119" t="s">
        <v>146</v>
      </c>
      <c r="P161" s="119" t="s">
        <v>146</v>
      </c>
      <c r="Q161" s="119" t="s">
        <v>72</v>
      </c>
      <c r="R161" s="119" t="s">
        <v>72</v>
      </c>
      <c r="S161" s="119" t="s">
        <v>72</v>
      </c>
      <c r="T161" s="119" t="s">
        <v>72</v>
      </c>
      <c r="U161" s="119" t="s">
        <v>72</v>
      </c>
      <c r="V161" s="119" t="s">
        <v>72</v>
      </c>
      <c r="W161" s="119" t="s">
        <v>146</v>
      </c>
      <c r="X161" s="119" t="s">
        <v>146</v>
      </c>
      <c r="Y161" s="119" t="s">
        <v>146</v>
      </c>
      <c r="Z161" s="119" t="s">
        <v>146</v>
      </c>
      <c r="AA161" s="119" t="s">
        <v>146</v>
      </c>
      <c r="AB161" s="119" t="s">
        <v>146</v>
      </c>
      <c r="AC161" s="119" t="s">
        <v>146</v>
      </c>
      <c r="AD161" s="119" t="s">
        <v>146</v>
      </c>
      <c r="AE161" s="108"/>
      <c r="AF161" s="120"/>
      <c r="AG161" s="120"/>
      <c r="AH161" s="120"/>
      <c r="AI161" s="120"/>
      <c r="AJ161" s="120"/>
      <c r="AK161" s="120"/>
      <c r="AL161" s="116" t="s">
        <v>160</v>
      </c>
    </row>
    <row r="162" spans="1:38" s="12" customFormat="1" ht="26.25" customHeight="1" x14ac:dyDescent="0.2">
      <c r="A162" s="121" t="s">
        <v>430</v>
      </c>
      <c r="B162" s="121" t="s">
        <v>431</v>
      </c>
      <c r="C162" s="122" t="s">
        <v>432</v>
      </c>
      <c r="D162" s="123"/>
      <c r="E162" s="124" t="s">
        <v>146</v>
      </c>
      <c r="F162" s="124" t="s">
        <v>146</v>
      </c>
      <c r="G162" s="124" t="s">
        <v>146</v>
      </c>
      <c r="H162" s="124" t="s">
        <v>146</v>
      </c>
      <c r="I162" s="124" t="s">
        <v>146</v>
      </c>
      <c r="J162" s="124" t="s">
        <v>146</v>
      </c>
      <c r="K162" s="124" t="s">
        <v>146</v>
      </c>
      <c r="L162" s="124" t="s">
        <v>72</v>
      </c>
      <c r="M162" s="124" t="s">
        <v>146</v>
      </c>
      <c r="N162" s="124" t="s">
        <v>146</v>
      </c>
      <c r="O162" s="124" t="s">
        <v>146</v>
      </c>
      <c r="P162" s="124" t="s">
        <v>146</v>
      </c>
      <c r="Q162" s="124" t="s">
        <v>72</v>
      </c>
      <c r="R162" s="124" t="s">
        <v>72</v>
      </c>
      <c r="S162" s="124" t="s">
        <v>72</v>
      </c>
      <c r="T162" s="124" t="s">
        <v>72</v>
      </c>
      <c r="U162" s="124" t="s">
        <v>72</v>
      </c>
      <c r="V162" s="124" t="s">
        <v>72</v>
      </c>
      <c r="W162" s="124" t="s">
        <v>146</v>
      </c>
      <c r="X162" s="124" t="s">
        <v>146</v>
      </c>
      <c r="Y162" s="124" t="s">
        <v>146</v>
      </c>
      <c r="Z162" s="124" t="s">
        <v>146</v>
      </c>
      <c r="AA162" s="124" t="s">
        <v>146</v>
      </c>
      <c r="AB162" s="124" t="s">
        <v>146</v>
      </c>
      <c r="AC162" s="124" t="s">
        <v>146</v>
      </c>
      <c r="AD162" s="124" t="s">
        <v>146</v>
      </c>
      <c r="AE162" s="108"/>
      <c r="AF162" s="125"/>
      <c r="AG162" s="125"/>
      <c r="AH162" s="125"/>
      <c r="AI162" s="125"/>
      <c r="AJ162" s="125"/>
      <c r="AK162" s="125"/>
      <c r="AL162" s="121" t="s">
        <v>160</v>
      </c>
    </row>
    <row r="163" spans="1:38" s="12" customFormat="1" ht="26.25" customHeight="1" x14ac:dyDescent="0.2">
      <c r="A163" s="121" t="s">
        <v>430</v>
      </c>
      <c r="B163" s="121" t="s">
        <v>433</v>
      </c>
      <c r="C163" s="122" t="s">
        <v>434</v>
      </c>
      <c r="D163" s="123"/>
      <c r="E163" s="124" t="s">
        <v>146</v>
      </c>
      <c r="F163" s="124" t="s">
        <v>146</v>
      </c>
      <c r="G163" s="124" t="s">
        <v>146</v>
      </c>
      <c r="H163" s="124" t="s">
        <v>146</v>
      </c>
      <c r="I163" s="124" t="s">
        <v>146</v>
      </c>
      <c r="J163" s="124" t="s">
        <v>146</v>
      </c>
      <c r="K163" s="124" t="s">
        <v>146</v>
      </c>
      <c r="L163" s="124" t="s">
        <v>72</v>
      </c>
      <c r="M163" s="124" t="s">
        <v>146</v>
      </c>
      <c r="N163" s="124" t="s">
        <v>146</v>
      </c>
      <c r="O163" s="124" t="s">
        <v>146</v>
      </c>
      <c r="P163" s="124" t="s">
        <v>146</v>
      </c>
      <c r="Q163" s="124" t="s">
        <v>72</v>
      </c>
      <c r="R163" s="124" t="s">
        <v>72</v>
      </c>
      <c r="S163" s="124" t="s">
        <v>72</v>
      </c>
      <c r="T163" s="124" t="s">
        <v>72</v>
      </c>
      <c r="U163" s="124" t="s">
        <v>72</v>
      </c>
      <c r="V163" s="124" t="s">
        <v>72</v>
      </c>
      <c r="W163" s="124" t="s">
        <v>146</v>
      </c>
      <c r="X163" s="124" t="s">
        <v>146</v>
      </c>
      <c r="Y163" s="124" t="s">
        <v>146</v>
      </c>
      <c r="Z163" s="124" t="s">
        <v>146</v>
      </c>
      <c r="AA163" s="124" t="s">
        <v>146</v>
      </c>
      <c r="AB163" s="124" t="s">
        <v>146</v>
      </c>
      <c r="AC163" s="124" t="s">
        <v>146</v>
      </c>
      <c r="AD163" s="124" t="s">
        <v>146</v>
      </c>
      <c r="AE163" s="108"/>
      <c r="AF163" s="125"/>
      <c r="AG163" s="125"/>
      <c r="AH163" s="125"/>
      <c r="AI163" s="125"/>
      <c r="AJ163" s="125"/>
      <c r="AK163" s="125"/>
      <c r="AL163" s="121" t="s">
        <v>435</v>
      </c>
    </row>
    <row r="164" spans="1:38" s="12" customFormat="1" ht="26.25" customHeight="1" x14ac:dyDescent="0.2">
      <c r="A164" s="121" t="s">
        <v>430</v>
      </c>
      <c r="B164" s="121" t="s">
        <v>436</v>
      </c>
      <c r="C164" s="122" t="s">
        <v>437</v>
      </c>
      <c r="D164" s="123"/>
      <c r="E164" s="124" t="s">
        <v>146</v>
      </c>
      <c r="F164" s="124" t="s">
        <v>146</v>
      </c>
      <c r="G164" s="124" t="s">
        <v>146</v>
      </c>
      <c r="H164" s="124" t="s">
        <v>146</v>
      </c>
      <c r="I164" s="124" t="s">
        <v>146</v>
      </c>
      <c r="J164" s="124" t="s">
        <v>146</v>
      </c>
      <c r="K164" s="124" t="s">
        <v>146</v>
      </c>
      <c r="L164" s="124" t="s">
        <v>72</v>
      </c>
      <c r="M164" s="124" t="s">
        <v>146</v>
      </c>
      <c r="N164" s="124" t="s">
        <v>146</v>
      </c>
      <c r="O164" s="124" t="s">
        <v>146</v>
      </c>
      <c r="P164" s="124" t="s">
        <v>146</v>
      </c>
      <c r="Q164" s="124" t="s">
        <v>72</v>
      </c>
      <c r="R164" s="124" t="s">
        <v>72</v>
      </c>
      <c r="S164" s="124" t="s">
        <v>72</v>
      </c>
      <c r="T164" s="124" t="s">
        <v>72</v>
      </c>
      <c r="U164" s="124" t="s">
        <v>72</v>
      </c>
      <c r="V164" s="124" t="s">
        <v>72</v>
      </c>
      <c r="W164" s="124" t="s">
        <v>146</v>
      </c>
      <c r="X164" s="124" t="s">
        <v>146</v>
      </c>
      <c r="Y164" s="124" t="s">
        <v>146</v>
      </c>
      <c r="Z164" s="124" t="s">
        <v>146</v>
      </c>
      <c r="AA164" s="124" t="s">
        <v>146</v>
      </c>
      <c r="AB164" s="124" t="s">
        <v>146</v>
      </c>
      <c r="AC164" s="124" t="s">
        <v>146</v>
      </c>
      <c r="AD164" s="124" t="s">
        <v>146</v>
      </c>
      <c r="AE164" s="108"/>
      <c r="AF164" s="125"/>
      <c r="AG164" s="125"/>
      <c r="AH164" s="125"/>
      <c r="AI164" s="125"/>
      <c r="AJ164" s="125"/>
      <c r="AK164" s="125"/>
      <c r="AL164" s="121" t="s">
        <v>160</v>
      </c>
    </row>
    <row r="165" spans="1:38" s="132" customFormat="1" ht="15" customHeight="1" x14ac:dyDescent="0.2">
      <c r="A165" s="39"/>
      <c r="B165" s="39"/>
      <c r="C165" s="126"/>
      <c r="D165" s="49"/>
      <c r="E165" s="127"/>
      <c r="F165" s="128"/>
      <c r="G165" s="128"/>
      <c r="H165" s="128"/>
      <c r="I165" s="128"/>
      <c r="J165" s="128"/>
      <c r="K165" s="128"/>
      <c r="L165" s="128"/>
      <c r="M165" s="128"/>
      <c r="N165" s="128"/>
      <c r="O165" s="128"/>
      <c r="P165" s="128"/>
      <c r="Q165" s="128"/>
      <c r="R165" s="128"/>
      <c r="S165" s="128"/>
      <c r="T165" s="128"/>
      <c r="U165" s="128"/>
      <c r="V165" s="128"/>
      <c r="W165" s="128"/>
      <c r="X165" s="128"/>
      <c r="Y165" s="128"/>
      <c r="Z165" s="128"/>
      <c r="AA165" s="128"/>
      <c r="AB165" s="128"/>
      <c r="AC165" s="128"/>
      <c r="AD165" s="128"/>
      <c r="AE165" s="129"/>
      <c r="AF165" s="130"/>
      <c r="AG165" s="130"/>
      <c r="AH165" s="130"/>
      <c r="AI165" s="130"/>
      <c r="AJ165" s="130"/>
      <c r="AK165" s="130"/>
      <c r="AL165" s="131"/>
    </row>
    <row r="166" spans="1:38" s="139" customFormat="1" ht="52.5" customHeight="1" x14ac:dyDescent="0.25">
      <c r="A166" s="144" t="s">
        <v>438</v>
      </c>
      <c r="B166" s="144"/>
      <c r="C166" s="144"/>
      <c r="D166" s="144"/>
      <c r="E166" s="144"/>
      <c r="F166" s="144"/>
      <c r="G166" s="144"/>
      <c r="H166" s="133"/>
      <c r="I166" s="134"/>
      <c r="J166" s="134"/>
      <c r="K166" s="134"/>
      <c r="L166" s="134"/>
      <c r="M166" s="134"/>
      <c r="N166" s="134"/>
      <c r="O166" s="134"/>
      <c r="P166" s="134"/>
      <c r="Q166" s="134"/>
      <c r="R166" s="134"/>
      <c r="S166" s="134"/>
      <c r="T166" s="134"/>
      <c r="U166" s="134"/>
      <c r="V166" s="135"/>
      <c r="W166" s="135"/>
      <c r="X166" s="135"/>
      <c r="Y166" s="135"/>
      <c r="Z166" s="135"/>
      <c r="AA166" s="135"/>
      <c r="AB166" s="135"/>
      <c r="AC166" s="136"/>
      <c r="AD166" s="137"/>
      <c r="AE166" s="138"/>
      <c r="AG166" s="140"/>
      <c r="AH166" s="140"/>
      <c r="AI166" s="140"/>
      <c r="AJ166" s="140"/>
      <c r="AK166" s="140"/>
      <c r="AL166" s="140"/>
    </row>
    <row r="167" spans="1:38" s="141" customFormat="1" ht="63.75" customHeight="1" x14ac:dyDescent="0.25">
      <c r="A167" s="144" t="s">
        <v>439</v>
      </c>
      <c r="B167" s="144"/>
      <c r="C167" s="144"/>
      <c r="D167" s="144"/>
      <c r="E167" s="144"/>
      <c r="F167" s="144"/>
      <c r="G167" s="144"/>
      <c r="H167" s="133"/>
      <c r="I167" s="134"/>
      <c r="J167"/>
      <c r="K167"/>
      <c r="L167"/>
      <c r="M167" s="134"/>
      <c r="N167" s="134"/>
      <c r="O167" s="134"/>
      <c r="P167" s="134"/>
      <c r="Q167" s="134"/>
      <c r="R167" s="134"/>
      <c r="S167" s="134"/>
      <c r="T167" s="134"/>
      <c r="U167" s="134"/>
      <c r="AE167" s="142"/>
    </row>
    <row r="168" spans="1:38" s="141" customFormat="1" ht="26.25" customHeight="1" x14ac:dyDescent="0.25">
      <c r="A168" s="144" t="s">
        <v>440</v>
      </c>
      <c r="B168" s="144"/>
      <c r="C168" s="144"/>
      <c r="D168" s="144"/>
      <c r="E168" s="144"/>
      <c r="F168" s="144"/>
      <c r="G168" s="144"/>
      <c r="H168" s="133"/>
      <c r="I168" s="134"/>
      <c r="J168"/>
      <c r="K168"/>
      <c r="L168"/>
      <c r="M168" s="134"/>
      <c r="N168" s="134"/>
      <c r="O168" s="134"/>
      <c r="P168" s="134"/>
      <c r="Q168" s="134"/>
      <c r="R168" s="134"/>
      <c r="S168" s="134"/>
      <c r="T168" s="134"/>
      <c r="U168" s="134"/>
      <c r="AE168" s="142"/>
    </row>
    <row r="169" spans="1:38" s="139" customFormat="1" ht="26.25" customHeight="1" x14ac:dyDescent="0.25">
      <c r="A169" s="144" t="s">
        <v>441</v>
      </c>
      <c r="B169" s="144"/>
      <c r="C169" s="144"/>
      <c r="D169" s="144"/>
      <c r="E169" s="144"/>
      <c r="F169" s="144"/>
      <c r="G169" s="144"/>
      <c r="H169" s="133"/>
      <c r="I169" s="134"/>
      <c r="J169"/>
      <c r="K169"/>
      <c r="L169"/>
      <c r="M169" s="134"/>
      <c r="N169" s="134"/>
      <c r="O169" s="134"/>
      <c r="P169" s="134"/>
      <c r="Q169" s="134"/>
      <c r="R169" s="134"/>
      <c r="S169" s="134"/>
      <c r="T169" s="134"/>
      <c r="U169" s="134"/>
      <c r="V169" s="135"/>
      <c r="W169" s="135"/>
      <c r="X169" s="135"/>
      <c r="Y169" s="135"/>
      <c r="Z169" s="135"/>
      <c r="AA169" s="135"/>
      <c r="AB169" s="135"/>
      <c r="AC169" s="136"/>
      <c r="AD169" s="137"/>
      <c r="AE169" s="138"/>
      <c r="AG169" s="140"/>
      <c r="AH169" s="140"/>
      <c r="AI169" s="140"/>
      <c r="AJ169" s="140"/>
      <c r="AK169" s="140"/>
      <c r="AL169" s="140"/>
    </row>
    <row r="170" spans="1:38" s="141" customFormat="1" ht="52.5" customHeight="1" x14ac:dyDescent="0.25">
      <c r="A170" s="144" t="s">
        <v>442</v>
      </c>
      <c r="B170" s="144"/>
      <c r="C170" s="144"/>
      <c r="D170" s="144"/>
      <c r="E170" s="144"/>
      <c r="F170" s="144"/>
      <c r="G170" s="144"/>
      <c r="H170" s="133"/>
      <c r="I170" s="134"/>
      <c r="J170"/>
      <c r="K170"/>
      <c r="L170"/>
      <c r="M170" s="134"/>
      <c r="N170" s="134"/>
      <c r="O170" s="134"/>
      <c r="P170" s="134"/>
      <c r="Q170" s="134"/>
      <c r="R170" s="134"/>
      <c r="S170" s="134"/>
      <c r="T170" s="134"/>
      <c r="U170" s="134"/>
      <c r="AE170" s="142"/>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14:AD140">
    <cfRule type="cellIs" dxfId="27" priority="7" operator="equal">
      <formula>0</formula>
    </cfRule>
  </conditionalFormatting>
  <conditionalFormatting sqref="E143:I149">
    <cfRule type="cellIs" dxfId="26" priority="6" operator="equal">
      <formula>0</formula>
    </cfRule>
  </conditionalFormatting>
  <conditionalFormatting sqref="E14:AD140">
    <cfRule type="cellIs" dxfId="25" priority="5" operator="equal">
      <formula>"NE"</formula>
    </cfRule>
  </conditionalFormatting>
  <conditionalFormatting sqref="E143:AD149">
    <cfRule type="cellIs" dxfId="24" priority="4" operator="equal">
      <formula>0</formula>
    </cfRule>
  </conditionalFormatting>
  <conditionalFormatting sqref="E143:AD149">
    <cfRule type="cellIs" dxfId="23" priority="3" operator="equal">
      <formula>"NE"</formula>
    </cfRule>
  </conditionalFormatting>
  <conditionalFormatting sqref="E157:AD164">
    <cfRule type="cellIs" dxfId="22" priority="1" operator="equal">
      <formula>"NE"</formula>
    </cfRule>
    <cfRule type="cellIs" dxfId="21" priority="2" operator="equal">
      <formula>0</formula>
    </cfRule>
  </conditionalFormatting>
  <pageMargins left="0.7" right="0.7" top="0.78740157499999996" bottom="0.78740157499999996" header="0.3" footer="0.3"/>
  <pageSetup paperSize="9" scale="1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70"/>
  <sheetViews>
    <sheetView zoomScale="85" zoomScaleNormal="85" workbookViewId="0">
      <pane xSplit="4" ySplit="13" topLeftCell="E14" activePane="bottomRight" state="frozen"/>
      <selection pane="topRight" activeCell="E1" sqref="E1"/>
      <selection pane="bottomLeft" activeCell="A14" sqref="A14"/>
      <selection pane="bottomRight" activeCell="Y167" sqref="Y167"/>
    </sheetView>
  </sheetViews>
  <sheetFormatPr baseColWidth="10" defaultColWidth="8.85546875" defaultRowHeight="12.75" x14ac:dyDescent="0.2"/>
  <cols>
    <col min="1" max="1" width="21" style="44" customWidth="1"/>
    <col min="2" max="2" width="15.5703125" style="44" customWidth="1"/>
    <col min="3" max="3" width="46.42578125" style="143" customWidth="1"/>
    <col min="4" max="4" width="7.140625" style="44" customWidth="1"/>
    <col min="5" max="24" width="8.5703125" style="44" customWidth="1"/>
    <col min="25" max="25" width="8.85546875" style="44" customWidth="1"/>
    <col min="26" max="30" width="8.5703125" style="44" customWidth="1"/>
    <col min="31" max="31" width="2.140625" style="44" customWidth="1"/>
    <col min="32" max="37" width="8.5703125" style="44" customWidth="1"/>
    <col min="38" max="38" width="25.5703125" style="44" customWidth="1"/>
    <col min="39" max="16384" width="8.85546875" style="44"/>
  </cols>
  <sheetData>
    <row r="1" spans="1:38" s="12" customFormat="1" ht="22.5" customHeight="1" x14ac:dyDescent="0.2">
      <c r="A1" s="8" t="s">
        <v>6</v>
      </c>
      <c r="B1" s="9"/>
      <c r="C1" s="10"/>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12" customFormat="1" x14ac:dyDescent="0.2">
      <c r="A2" s="13" t="s">
        <v>7</v>
      </c>
      <c r="B2" s="9"/>
      <c r="C2" s="10"/>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12" customFormat="1" ht="5.25" customHeight="1" x14ac:dyDescent="0.2">
      <c r="A3" s="11"/>
      <c r="B3" s="9"/>
      <c r="C3" s="10"/>
      <c r="D3" s="11"/>
      <c r="E3" s="11"/>
      <c r="F3" s="14"/>
      <c r="G3" s="11"/>
      <c r="H3" s="11"/>
      <c r="I3" s="11"/>
      <c r="J3" s="11"/>
      <c r="K3" s="11"/>
      <c r="L3" s="11"/>
      <c r="M3" s="11"/>
      <c r="N3" s="11"/>
      <c r="O3" s="11"/>
      <c r="P3" s="15"/>
      <c r="Q3" s="15"/>
      <c r="R3" s="16"/>
      <c r="S3" s="16"/>
      <c r="T3" s="16"/>
      <c r="U3" s="16"/>
      <c r="V3" s="16"/>
      <c r="W3" s="11"/>
      <c r="X3" s="11"/>
      <c r="Y3" s="11"/>
      <c r="Z3" s="11"/>
      <c r="AA3" s="11"/>
      <c r="AB3" s="11"/>
      <c r="AC3" s="11"/>
      <c r="AD3" s="11"/>
      <c r="AE3" s="11"/>
      <c r="AF3" s="11"/>
      <c r="AG3" s="11"/>
      <c r="AH3" s="11"/>
      <c r="AI3" s="11"/>
      <c r="AJ3" s="11"/>
      <c r="AK3" s="11"/>
      <c r="AL3" s="11"/>
    </row>
    <row r="4" spans="1:38" s="12" customFormat="1" x14ac:dyDescent="0.2">
      <c r="A4" s="17" t="s">
        <v>8</v>
      </c>
      <c r="B4" s="18" t="s">
        <v>9</v>
      </c>
      <c r="C4" s="19" t="s">
        <v>10</v>
      </c>
      <c r="D4" s="11"/>
      <c r="E4" s="11"/>
      <c r="F4" s="11"/>
      <c r="G4" s="11"/>
      <c r="H4" s="11"/>
      <c r="I4" s="11"/>
      <c r="J4" s="11"/>
      <c r="K4" s="11"/>
      <c r="L4" s="11"/>
      <c r="M4" s="11"/>
      <c r="N4" s="11"/>
      <c r="O4" s="11"/>
      <c r="P4" s="15"/>
      <c r="Q4" s="15"/>
      <c r="R4" s="16"/>
      <c r="S4" s="16"/>
      <c r="T4" s="16"/>
      <c r="U4" s="16"/>
      <c r="V4" s="16"/>
      <c r="W4" s="11"/>
      <c r="X4" s="11"/>
      <c r="Y4" s="11"/>
      <c r="Z4" s="11"/>
      <c r="AA4" s="11"/>
      <c r="AB4" s="11"/>
      <c r="AC4" s="11"/>
      <c r="AD4" s="11"/>
      <c r="AE4" s="11"/>
      <c r="AF4" s="11"/>
      <c r="AG4" s="11"/>
      <c r="AH4" s="11"/>
      <c r="AI4" s="11"/>
      <c r="AJ4" s="11"/>
      <c r="AK4" s="11"/>
      <c r="AL4" s="11"/>
    </row>
    <row r="5" spans="1:38" s="12" customFormat="1" x14ac:dyDescent="0.2">
      <c r="A5" s="17" t="s">
        <v>11</v>
      </c>
      <c r="B5" s="20" t="s">
        <v>12</v>
      </c>
      <c r="C5" s="19" t="s">
        <v>13</v>
      </c>
      <c r="D5" s="11"/>
      <c r="E5" s="11"/>
      <c r="F5" s="11"/>
      <c r="G5" s="11"/>
      <c r="H5" s="11"/>
      <c r="I5" s="11"/>
      <c r="J5" s="11"/>
      <c r="K5" s="11"/>
      <c r="L5" s="11"/>
      <c r="M5" s="11"/>
      <c r="N5" s="11"/>
      <c r="O5" s="11"/>
      <c r="P5" s="15"/>
      <c r="Q5" s="15"/>
      <c r="R5" s="16"/>
      <c r="S5" s="16"/>
      <c r="T5" s="16"/>
      <c r="U5" s="16"/>
      <c r="V5" s="16"/>
      <c r="W5" s="11"/>
      <c r="X5" s="11"/>
      <c r="Y5" s="11"/>
      <c r="Z5" s="11"/>
      <c r="AA5" s="11"/>
      <c r="AB5" s="11"/>
      <c r="AC5" s="11"/>
      <c r="AD5" s="11"/>
      <c r="AE5" s="11"/>
      <c r="AF5" s="11"/>
      <c r="AG5" s="11"/>
      <c r="AH5" s="11"/>
      <c r="AI5" s="11"/>
      <c r="AJ5" s="11"/>
      <c r="AK5" s="11"/>
      <c r="AL5" s="11"/>
    </row>
    <row r="6" spans="1:38" s="12" customFormat="1" x14ac:dyDescent="0.2">
      <c r="A6" s="17" t="s">
        <v>14</v>
      </c>
      <c r="B6" s="18">
        <v>2021</v>
      </c>
      <c r="C6" s="19" t="s">
        <v>15</v>
      </c>
      <c r="D6" s="11"/>
      <c r="E6" s="11"/>
      <c r="F6" s="11"/>
      <c r="G6" s="11"/>
      <c r="H6" s="11"/>
      <c r="I6" s="11"/>
      <c r="J6" s="11"/>
      <c r="K6" s="11"/>
      <c r="L6" s="11"/>
      <c r="M6" s="11"/>
      <c r="N6" s="11"/>
      <c r="O6" s="11"/>
      <c r="P6" s="11"/>
      <c r="Q6" s="11"/>
      <c r="R6" s="21"/>
      <c r="S6" s="21"/>
      <c r="T6" s="21"/>
      <c r="U6" s="21"/>
      <c r="V6" s="21"/>
      <c r="W6" s="11"/>
      <c r="X6" s="11"/>
      <c r="Y6" s="11"/>
      <c r="Z6" s="11"/>
      <c r="AA6" s="11"/>
      <c r="AB6" s="11"/>
      <c r="AC6" s="11"/>
      <c r="AD6" s="11"/>
      <c r="AE6" s="11"/>
      <c r="AF6" s="11"/>
      <c r="AG6" s="11"/>
      <c r="AH6" s="11"/>
      <c r="AI6" s="11"/>
      <c r="AJ6" s="11"/>
      <c r="AK6" s="11"/>
      <c r="AL6" s="11"/>
    </row>
    <row r="7" spans="1:38" s="12" customFormat="1" x14ac:dyDescent="0.2">
      <c r="A7" s="17" t="s">
        <v>16</v>
      </c>
      <c r="B7" s="18" t="s">
        <v>17</v>
      </c>
      <c r="C7" s="22" t="s">
        <v>18</v>
      </c>
      <c r="D7" s="15"/>
      <c r="E7" s="15"/>
      <c r="F7" s="15"/>
      <c r="G7" s="15"/>
      <c r="H7" s="15"/>
      <c r="I7" s="15"/>
      <c r="J7" s="15"/>
      <c r="K7" s="15"/>
      <c r="L7" s="15"/>
      <c r="M7" s="15"/>
      <c r="N7" s="15"/>
      <c r="O7" s="15"/>
      <c r="P7" s="15"/>
      <c r="Q7" s="15"/>
      <c r="R7" s="16"/>
      <c r="S7" s="16"/>
      <c r="T7" s="16"/>
      <c r="U7" s="16"/>
      <c r="V7" s="16"/>
      <c r="W7" s="11"/>
      <c r="X7" s="11"/>
      <c r="Y7" s="11"/>
      <c r="Z7" s="11"/>
      <c r="AA7" s="11"/>
      <c r="AB7" s="11"/>
      <c r="AC7" s="11"/>
      <c r="AD7" s="15"/>
      <c r="AE7" s="11"/>
      <c r="AF7" s="11"/>
      <c r="AG7" s="15"/>
      <c r="AH7" s="15"/>
      <c r="AI7" s="15"/>
      <c r="AJ7" s="15"/>
      <c r="AK7" s="15"/>
      <c r="AL7" s="15"/>
    </row>
    <row r="8" spans="1:38" s="27" customFormat="1" ht="6" customHeight="1" x14ac:dyDescent="0.2">
      <c r="A8" s="23"/>
      <c r="B8" s="24"/>
      <c r="C8" s="25"/>
      <c r="D8" s="26"/>
      <c r="E8" s="26"/>
      <c r="F8" s="26"/>
      <c r="G8" s="26"/>
      <c r="H8" s="26"/>
      <c r="I8" s="26"/>
      <c r="J8" s="26"/>
      <c r="K8" s="26"/>
      <c r="L8" s="26"/>
      <c r="M8" s="26"/>
      <c r="N8" s="26"/>
      <c r="O8" s="26"/>
      <c r="P8" s="26"/>
      <c r="Q8" s="26"/>
      <c r="R8" s="16"/>
      <c r="S8" s="16"/>
      <c r="T8" s="16"/>
      <c r="U8" s="16"/>
      <c r="V8" s="16"/>
      <c r="W8" s="11"/>
      <c r="X8" s="11"/>
      <c r="Y8" s="11"/>
      <c r="Z8" s="11"/>
      <c r="AA8" s="11"/>
      <c r="AB8" s="11"/>
      <c r="AC8" s="11"/>
      <c r="AD8" s="11"/>
      <c r="AE8" s="11"/>
      <c r="AF8" s="21"/>
      <c r="AG8" s="15"/>
      <c r="AH8" s="15"/>
      <c r="AI8" s="15"/>
      <c r="AJ8" s="15"/>
      <c r="AK8" s="15"/>
      <c r="AL8" s="15"/>
    </row>
    <row r="9" spans="1:38" s="27" customFormat="1" ht="6" customHeight="1" x14ac:dyDescent="0.2">
      <c r="A9" s="28"/>
      <c r="B9" s="24"/>
      <c r="C9" s="25"/>
      <c r="D9" s="26"/>
      <c r="E9" s="26"/>
      <c r="F9" s="26"/>
      <c r="G9" s="26"/>
      <c r="H9" s="26"/>
      <c r="I9" s="26"/>
      <c r="J9" s="26"/>
      <c r="K9" s="26"/>
      <c r="L9" s="26"/>
      <c r="M9" s="26"/>
      <c r="N9" s="26"/>
      <c r="O9" s="26"/>
      <c r="P9" s="26"/>
      <c r="Q9" s="26"/>
      <c r="R9" s="16"/>
      <c r="S9" s="16"/>
      <c r="T9" s="16"/>
      <c r="U9" s="16"/>
      <c r="V9" s="16"/>
      <c r="W9" s="11"/>
      <c r="X9" s="11"/>
      <c r="Y9" s="11"/>
      <c r="Z9" s="11"/>
      <c r="AA9" s="11"/>
      <c r="AB9" s="11"/>
      <c r="AC9" s="11"/>
      <c r="AD9" s="11"/>
      <c r="AE9" s="11"/>
      <c r="AF9" s="21"/>
      <c r="AG9" s="15"/>
      <c r="AH9" s="15"/>
      <c r="AI9" s="15"/>
      <c r="AJ9" s="15"/>
      <c r="AK9" s="15"/>
      <c r="AL9" s="15"/>
    </row>
    <row r="10" spans="1:38" s="30" customFormat="1" ht="24.75" customHeight="1" x14ac:dyDescent="0.2">
      <c r="A10" s="155" t="str">
        <f>B4&amp;": "&amp;B5&amp;": "&amp;B6</f>
        <v>AT: 07.02.2023: 2021</v>
      </c>
      <c r="B10" s="158" t="s">
        <v>19</v>
      </c>
      <c r="C10" s="159"/>
      <c r="D10" s="160"/>
      <c r="E10" s="145" t="s">
        <v>20</v>
      </c>
      <c r="F10" s="146"/>
      <c r="G10" s="146"/>
      <c r="H10" s="147"/>
      <c r="I10" s="145" t="s">
        <v>21</v>
      </c>
      <c r="J10" s="146"/>
      <c r="K10" s="146"/>
      <c r="L10" s="147"/>
      <c r="M10" s="167" t="s">
        <v>22</v>
      </c>
      <c r="N10" s="145" t="s">
        <v>23</v>
      </c>
      <c r="O10" s="146"/>
      <c r="P10" s="147"/>
      <c r="Q10" s="145" t="s">
        <v>24</v>
      </c>
      <c r="R10" s="146"/>
      <c r="S10" s="146"/>
      <c r="T10" s="146"/>
      <c r="U10" s="146"/>
      <c r="V10" s="147"/>
      <c r="W10" s="145" t="s">
        <v>25</v>
      </c>
      <c r="X10" s="146"/>
      <c r="Y10" s="146"/>
      <c r="Z10" s="146"/>
      <c r="AA10" s="146"/>
      <c r="AB10" s="146"/>
      <c r="AC10" s="146"/>
      <c r="AD10" s="147"/>
      <c r="AE10" s="29"/>
      <c r="AF10" s="151" t="s">
        <v>26</v>
      </c>
      <c r="AG10" s="151"/>
      <c r="AH10" s="151"/>
      <c r="AI10" s="151"/>
      <c r="AJ10" s="151"/>
      <c r="AK10" s="151"/>
      <c r="AL10" s="151"/>
    </row>
    <row r="11" spans="1:38" s="27" customFormat="1" ht="15" customHeight="1" x14ac:dyDescent="0.2">
      <c r="A11" s="156"/>
      <c r="B11" s="161"/>
      <c r="C11" s="162"/>
      <c r="D11" s="163"/>
      <c r="E11" s="148"/>
      <c r="F11" s="149"/>
      <c r="G11" s="149"/>
      <c r="H11" s="150"/>
      <c r="I11" s="148"/>
      <c r="J11" s="149"/>
      <c r="K11" s="149"/>
      <c r="L11" s="150"/>
      <c r="M11" s="168"/>
      <c r="N11" s="148"/>
      <c r="O11" s="149"/>
      <c r="P11" s="150"/>
      <c r="Q11" s="148"/>
      <c r="R11" s="149"/>
      <c r="S11" s="149"/>
      <c r="T11" s="149"/>
      <c r="U11" s="149"/>
      <c r="V11" s="150"/>
      <c r="W11" s="31"/>
      <c r="X11" s="152" t="s">
        <v>27</v>
      </c>
      <c r="Y11" s="153"/>
      <c r="Z11" s="153"/>
      <c r="AA11" s="153"/>
      <c r="AB11" s="154"/>
      <c r="AC11" s="32"/>
      <c r="AD11" s="33"/>
      <c r="AE11" s="34"/>
      <c r="AF11" s="151"/>
      <c r="AG11" s="151"/>
      <c r="AH11" s="151"/>
      <c r="AI11" s="151"/>
      <c r="AJ11" s="151"/>
      <c r="AK11" s="151"/>
      <c r="AL11" s="151"/>
    </row>
    <row r="12" spans="1:38" s="27" customFormat="1" ht="52.5" customHeight="1" x14ac:dyDescent="0.2">
      <c r="A12" s="157"/>
      <c r="B12" s="164"/>
      <c r="C12" s="165"/>
      <c r="D12" s="166"/>
      <c r="E12" s="35" t="s">
        <v>28</v>
      </c>
      <c r="F12" s="35" t="s">
        <v>29</v>
      </c>
      <c r="G12" s="35" t="s">
        <v>30</v>
      </c>
      <c r="H12" s="35" t="s">
        <v>31</v>
      </c>
      <c r="I12" s="35" t="s">
        <v>32</v>
      </c>
      <c r="J12" s="36" t="s">
        <v>33</v>
      </c>
      <c r="K12" s="36" t="s">
        <v>34</v>
      </c>
      <c r="L12" s="37" t="s">
        <v>35</v>
      </c>
      <c r="M12" s="38" t="s">
        <v>36</v>
      </c>
      <c r="N12" s="36" t="s">
        <v>37</v>
      </c>
      <c r="O12" s="36" t="s">
        <v>38</v>
      </c>
      <c r="P12" s="36" t="s">
        <v>39</v>
      </c>
      <c r="Q12" s="36" t="s">
        <v>40</v>
      </c>
      <c r="R12" s="36" t="s">
        <v>41</v>
      </c>
      <c r="S12" s="36" t="s">
        <v>42</v>
      </c>
      <c r="T12" s="36" t="s">
        <v>43</v>
      </c>
      <c r="U12" s="36" t="s">
        <v>44</v>
      </c>
      <c r="V12" s="36" t="s">
        <v>45</v>
      </c>
      <c r="W12" s="38" t="s">
        <v>46</v>
      </c>
      <c r="X12" s="35" t="s">
        <v>47</v>
      </c>
      <c r="Y12" s="35" t="s">
        <v>48</v>
      </c>
      <c r="Z12" s="35" t="s">
        <v>49</v>
      </c>
      <c r="AA12" s="35" t="s">
        <v>50</v>
      </c>
      <c r="AB12" s="35" t="s">
        <v>51</v>
      </c>
      <c r="AC12" s="36" t="s">
        <v>52</v>
      </c>
      <c r="AD12" s="36" t="s">
        <v>53</v>
      </c>
      <c r="AE12" s="39"/>
      <c r="AF12" s="38" t="s">
        <v>54</v>
      </c>
      <c r="AG12" s="38" t="s">
        <v>55</v>
      </c>
      <c r="AH12" s="38" t="s">
        <v>56</v>
      </c>
      <c r="AI12" s="38" t="s">
        <v>57</v>
      </c>
      <c r="AJ12" s="38" t="s">
        <v>58</v>
      </c>
      <c r="AK12" s="38" t="s">
        <v>59</v>
      </c>
      <c r="AL12" s="40" t="s">
        <v>60</v>
      </c>
    </row>
    <row r="13" spans="1:38" ht="37.5" customHeight="1" x14ac:dyDescent="0.2">
      <c r="A13" s="41" t="s">
        <v>61</v>
      </c>
      <c r="B13" s="41" t="s">
        <v>62</v>
      </c>
      <c r="C13" s="42" t="s">
        <v>63</v>
      </c>
      <c r="D13" s="41" t="s">
        <v>64</v>
      </c>
      <c r="E13" s="41" t="s">
        <v>1</v>
      </c>
      <c r="F13" s="41" t="s">
        <v>1</v>
      </c>
      <c r="G13" s="41" t="s">
        <v>1</v>
      </c>
      <c r="H13" s="41" t="s">
        <v>1</v>
      </c>
      <c r="I13" s="41" t="s">
        <v>1</v>
      </c>
      <c r="J13" s="41" t="s">
        <v>1</v>
      </c>
      <c r="K13" s="41" t="s">
        <v>1</v>
      </c>
      <c r="L13" s="41" t="s">
        <v>1</v>
      </c>
      <c r="M13" s="41" t="s">
        <v>1</v>
      </c>
      <c r="N13" s="41" t="s">
        <v>65</v>
      </c>
      <c r="O13" s="41" t="s">
        <v>65</v>
      </c>
      <c r="P13" s="41" t="s">
        <v>65</v>
      </c>
      <c r="Q13" s="41" t="s">
        <v>65</v>
      </c>
      <c r="R13" s="41" t="s">
        <v>65</v>
      </c>
      <c r="S13" s="41" t="s">
        <v>65</v>
      </c>
      <c r="T13" s="41" t="s">
        <v>65</v>
      </c>
      <c r="U13" s="41" t="s">
        <v>65</v>
      </c>
      <c r="V13" s="41" t="s">
        <v>65</v>
      </c>
      <c r="W13" s="41" t="s">
        <v>66</v>
      </c>
      <c r="X13" s="41" t="s">
        <v>65</v>
      </c>
      <c r="Y13" s="41" t="s">
        <v>65</v>
      </c>
      <c r="Z13" s="41" t="s">
        <v>65</v>
      </c>
      <c r="AA13" s="41" t="s">
        <v>65</v>
      </c>
      <c r="AB13" s="41" t="s">
        <v>65</v>
      </c>
      <c r="AC13" s="41" t="s">
        <v>67</v>
      </c>
      <c r="AD13" s="41" t="s">
        <v>67</v>
      </c>
      <c r="AE13" s="43"/>
      <c r="AF13" s="41" t="s">
        <v>68</v>
      </c>
      <c r="AG13" s="41" t="s">
        <v>68</v>
      </c>
      <c r="AH13" s="41" t="s">
        <v>68</v>
      </c>
      <c r="AI13" s="41" t="s">
        <v>68</v>
      </c>
      <c r="AJ13" s="41" t="s">
        <v>68</v>
      </c>
      <c r="AK13" s="41"/>
      <c r="AL13" s="41"/>
    </row>
    <row r="14" spans="1:38" s="27" customFormat="1" ht="26.25" hidden="1" customHeight="1" x14ac:dyDescent="0.2">
      <c r="A14" s="45" t="s">
        <v>69</v>
      </c>
      <c r="B14" s="45" t="s">
        <v>70</v>
      </c>
      <c r="C14" s="46" t="s">
        <v>71</v>
      </c>
      <c r="D14" s="47"/>
      <c r="E14" s="48">
        <v>7.9432622517684379</v>
      </c>
      <c r="F14" s="48">
        <v>0.30390174159618039</v>
      </c>
      <c r="G14" s="48">
        <v>0.68268991696309433</v>
      </c>
      <c r="H14" s="48">
        <v>0.3545611156682224</v>
      </c>
      <c r="I14" s="48">
        <v>0.86634997296132021</v>
      </c>
      <c r="J14" s="48">
        <v>1.0395176305770171</v>
      </c>
      <c r="K14" s="48">
        <v>1.1544580464238257</v>
      </c>
      <c r="L14" s="48" t="s">
        <v>72</v>
      </c>
      <c r="M14" s="48">
        <v>4.3131724229578658</v>
      </c>
      <c r="N14" s="48">
        <v>2.1038781650298648</v>
      </c>
      <c r="O14" s="48">
        <v>0.15620116096665748</v>
      </c>
      <c r="P14" s="48">
        <v>0.16091970363356994</v>
      </c>
      <c r="Q14" s="48" t="s">
        <v>72</v>
      </c>
      <c r="R14" s="48" t="s">
        <v>72</v>
      </c>
      <c r="S14" s="48" t="s">
        <v>72</v>
      </c>
      <c r="T14" s="48" t="s">
        <v>72</v>
      </c>
      <c r="U14" s="48" t="s">
        <v>72</v>
      </c>
      <c r="V14" s="48" t="s">
        <v>72</v>
      </c>
      <c r="W14" s="48">
        <v>1.5270192101043203</v>
      </c>
      <c r="X14" s="48">
        <v>2.3871235864741446E-2</v>
      </c>
      <c r="Y14" s="48">
        <v>1.0397899712325371E-3</v>
      </c>
      <c r="Z14" s="48">
        <v>4.2967975896746361E-4</v>
      </c>
      <c r="AA14" s="48">
        <v>9.4927928626876556E-4</v>
      </c>
      <c r="AB14" s="48">
        <v>2.6289984881210211E-2</v>
      </c>
      <c r="AC14" s="48">
        <v>0.52440674424372957</v>
      </c>
      <c r="AD14" s="48">
        <v>1.3572529357301763E-4</v>
      </c>
      <c r="AE14" s="49"/>
      <c r="AF14" s="50">
        <v>1572.4850550352057</v>
      </c>
      <c r="AG14" s="50">
        <v>0</v>
      </c>
      <c r="AH14" s="50">
        <v>80339.027366926195</v>
      </c>
      <c r="AI14" s="50">
        <v>57909.282009799237</v>
      </c>
      <c r="AJ14" s="50">
        <v>23048.347885336811</v>
      </c>
      <c r="AK14" s="50"/>
      <c r="AL14" s="51" t="s">
        <v>68</v>
      </c>
    </row>
    <row r="15" spans="1:38" s="27" customFormat="1" ht="26.25" hidden="1" customHeight="1" x14ac:dyDescent="0.2">
      <c r="A15" s="45" t="s">
        <v>73</v>
      </c>
      <c r="B15" s="45" t="s">
        <v>74</v>
      </c>
      <c r="C15" s="46" t="s">
        <v>75</v>
      </c>
      <c r="D15" s="47"/>
      <c r="E15" s="48">
        <v>1.0900000000000001</v>
      </c>
      <c r="F15" s="48" t="s">
        <v>76</v>
      </c>
      <c r="G15" s="48">
        <v>0.45200000000000001</v>
      </c>
      <c r="H15" s="48">
        <v>8.102237153870781E-2</v>
      </c>
      <c r="I15" s="48">
        <v>4.2625684210526316E-2</v>
      </c>
      <c r="J15" s="48">
        <v>5.0618000000000003E-2</v>
      </c>
      <c r="K15" s="48">
        <v>5.3282105263157895E-2</v>
      </c>
      <c r="L15" s="48" t="s">
        <v>72</v>
      </c>
      <c r="M15" s="48">
        <v>0.35399999999999998</v>
      </c>
      <c r="N15" s="48">
        <v>0.39454980058547057</v>
      </c>
      <c r="O15" s="48">
        <v>0.14246799081479808</v>
      </c>
      <c r="P15" s="48">
        <v>1.5471770087463147E-2</v>
      </c>
      <c r="Q15" s="48" t="s">
        <v>72</v>
      </c>
      <c r="R15" s="48" t="s">
        <v>72</v>
      </c>
      <c r="S15" s="48" t="s">
        <v>72</v>
      </c>
      <c r="T15" s="48" t="s">
        <v>72</v>
      </c>
      <c r="U15" s="48" t="s">
        <v>72</v>
      </c>
      <c r="V15" s="48" t="s">
        <v>72</v>
      </c>
      <c r="W15" s="48">
        <v>1.7260972410723351E-2</v>
      </c>
      <c r="X15" s="48">
        <v>1.1618954195385572E-4</v>
      </c>
      <c r="Y15" s="48">
        <v>9.3684989542272524E-4</v>
      </c>
      <c r="Z15" s="48">
        <v>8.4696260142765436E-4</v>
      </c>
      <c r="AA15" s="48">
        <v>1.2566147712555291E-3</v>
      </c>
      <c r="AB15" s="48">
        <v>3.1566168100597646E-3</v>
      </c>
      <c r="AC15" s="48">
        <v>2.7350725135294783E-3</v>
      </c>
      <c r="AD15" s="48">
        <v>1.5534875169651014E-6</v>
      </c>
      <c r="AE15" s="49"/>
      <c r="AF15" s="50">
        <v>29488.726390563425</v>
      </c>
      <c r="AG15" s="50">
        <v>0</v>
      </c>
      <c r="AH15" s="50">
        <v>9579.6156924000024</v>
      </c>
      <c r="AI15" s="50">
        <v>0</v>
      </c>
      <c r="AJ15" s="50">
        <v>0</v>
      </c>
      <c r="AK15" s="50"/>
      <c r="AL15" s="51" t="s">
        <v>68</v>
      </c>
    </row>
    <row r="16" spans="1:38" s="27" customFormat="1" ht="26.25" hidden="1" customHeight="1" x14ac:dyDescent="0.2">
      <c r="A16" s="45" t="s">
        <v>73</v>
      </c>
      <c r="B16" s="45" t="s">
        <v>77</v>
      </c>
      <c r="C16" s="46" t="s">
        <v>78</v>
      </c>
      <c r="D16" s="47"/>
      <c r="E16" s="48">
        <v>0.95386927767420016</v>
      </c>
      <c r="F16" s="48">
        <v>3.1795642589140002E-3</v>
      </c>
      <c r="G16" s="48">
        <v>1.9077385553484E-3</v>
      </c>
      <c r="H16" s="48">
        <v>6.3591285178280004E-3</v>
      </c>
      <c r="I16" s="48">
        <v>9.5656869149185517E-2</v>
      </c>
      <c r="J16" s="48">
        <v>9.6133803788022609E-2</v>
      </c>
      <c r="K16" s="48">
        <v>9.6451760213914009E-2</v>
      </c>
      <c r="L16" s="48" t="s">
        <v>72</v>
      </c>
      <c r="M16" s="48">
        <v>6.3591285178279999E-2</v>
      </c>
      <c r="N16" s="48">
        <v>9.5386927767420016E-6</v>
      </c>
      <c r="O16" s="48">
        <v>1.5897821294570002E-6</v>
      </c>
      <c r="P16" s="48">
        <v>4.4513899624796008E-4</v>
      </c>
      <c r="Q16" s="48" t="s">
        <v>72</v>
      </c>
      <c r="R16" s="48" t="s">
        <v>72</v>
      </c>
      <c r="S16" s="48" t="s">
        <v>72</v>
      </c>
      <c r="T16" s="48" t="s">
        <v>72</v>
      </c>
      <c r="U16" s="48" t="s">
        <v>72</v>
      </c>
      <c r="V16" s="48" t="s">
        <v>72</v>
      </c>
      <c r="W16" s="48">
        <v>1.2718257035656002E-3</v>
      </c>
      <c r="X16" s="48">
        <v>3.5611119699836807E-6</v>
      </c>
      <c r="Y16" s="48">
        <v>1.004742305816824E-5</v>
      </c>
      <c r="Z16" s="48">
        <v>7.0586326547890804E-6</v>
      </c>
      <c r="AA16" s="48">
        <v>5.3162314409042086E-5</v>
      </c>
      <c r="AB16" s="48">
        <v>7.3829482091983075E-5</v>
      </c>
      <c r="AC16" s="48">
        <v>2.5436514071312002E-4</v>
      </c>
      <c r="AD16" s="48">
        <v>1.14464313320904E-7</v>
      </c>
      <c r="AE16" s="49"/>
      <c r="AF16" s="50">
        <v>0</v>
      </c>
      <c r="AG16" s="50">
        <v>0</v>
      </c>
      <c r="AH16" s="50">
        <v>6359.1285178280004</v>
      </c>
      <c r="AI16" s="50">
        <v>41.695215000000005</v>
      </c>
      <c r="AJ16" s="50">
        <v>0</v>
      </c>
      <c r="AK16" s="50"/>
      <c r="AL16" s="51" t="s">
        <v>68</v>
      </c>
    </row>
    <row r="17" spans="1:38" s="12" customFormat="1" ht="26.25" hidden="1" customHeight="1" x14ac:dyDescent="0.2">
      <c r="A17" s="45" t="s">
        <v>73</v>
      </c>
      <c r="B17" s="45" t="s">
        <v>79</v>
      </c>
      <c r="C17" s="46" t="s">
        <v>80</v>
      </c>
      <c r="D17" s="47"/>
      <c r="E17" s="48">
        <v>3.8331977510524133</v>
      </c>
      <c r="F17" s="48">
        <v>0.1457939001019905</v>
      </c>
      <c r="G17" s="48">
        <v>4.6752616191349352</v>
      </c>
      <c r="H17" s="48">
        <v>1.8696838548309367E-2</v>
      </c>
      <c r="I17" s="48">
        <v>5.9878933827292704E-3</v>
      </c>
      <c r="J17" s="48">
        <v>7.1854720592751239E-3</v>
      </c>
      <c r="K17" s="48">
        <v>7.9838578436390271E-3</v>
      </c>
      <c r="L17" s="48" t="s">
        <v>72</v>
      </c>
      <c r="M17" s="48">
        <v>170.45753413237873</v>
      </c>
      <c r="N17" s="48">
        <v>0.14333944845160687</v>
      </c>
      <c r="O17" s="48">
        <v>3.0207938440197164E-3</v>
      </c>
      <c r="P17" s="48">
        <v>5.3405675811767062E-4</v>
      </c>
      <c r="Q17" s="48" t="s">
        <v>72</v>
      </c>
      <c r="R17" s="48" t="s">
        <v>72</v>
      </c>
      <c r="S17" s="48" t="s">
        <v>72</v>
      </c>
      <c r="T17" s="48" t="s">
        <v>72</v>
      </c>
      <c r="U17" s="48" t="s">
        <v>72</v>
      </c>
      <c r="V17" s="48" t="s">
        <v>72</v>
      </c>
      <c r="W17" s="48">
        <v>2.3800186443953909E-2</v>
      </c>
      <c r="X17" s="48">
        <v>9.3721789935078808E-5</v>
      </c>
      <c r="Y17" s="48">
        <v>1.6639836643988641E-4</v>
      </c>
      <c r="Z17" s="48">
        <v>5.2659174443960455E-5</v>
      </c>
      <c r="AA17" s="48">
        <v>4.2363914111006332E-5</v>
      </c>
      <c r="AB17" s="48">
        <v>3.5514324492993201E-4</v>
      </c>
      <c r="AC17" s="48">
        <v>4.0258435780546158E-3</v>
      </c>
      <c r="AD17" s="48">
        <v>1.452344747979898E-2</v>
      </c>
      <c r="AE17" s="49"/>
      <c r="AF17" s="50">
        <v>259.82824317506271</v>
      </c>
      <c r="AG17" s="50">
        <v>8018.7787416185065</v>
      </c>
      <c r="AH17" s="50">
        <v>17877.962835722588</v>
      </c>
      <c r="AI17" s="50">
        <v>13.748199096955682</v>
      </c>
      <c r="AJ17" s="50">
        <v>0</v>
      </c>
      <c r="AK17" s="50"/>
      <c r="AL17" s="51" t="s">
        <v>68</v>
      </c>
    </row>
    <row r="18" spans="1:38" s="12" customFormat="1" ht="26.25" hidden="1" customHeight="1" x14ac:dyDescent="0.2">
      <c r="A18" s="45" t="s">
        <v>73</v>
      </c>
      <c r="B18" s="45" t="s">
        <v>81</v>
      </c>
      <c r="C18" s="46" t="s">
        <v>82</v>
      </c>
      <c r="D18" s="47"/>
      <c r="E18" s="48">
        <v>0.23483944764426909</v>
      </c>
      <c r="F18" s="48">
        <v>3.4839838131348203E-3</v>
      </c>
      <c r="G18" s="48">
        <v>8.9482388311467181E-2</v>
      </c>
      <c r="H18" s="48">
        <v>5.2786074448941348E-3</v>
      </c>
      <c r="I18" s="48">
        <v>6.7904197182929562E-3</v>
      </c>
      <c r="J18" s="48">
        <v>8.1485036619515488E-3</v>
      </c>
      <c r="K18" s="48">
        <v>9.053892957723941E-3</v>
      </c>
      <c r="L18" s="48" t="s">
        <v>72</v>
      </c>
      <c r="M18" s="48">
        <v>4.3029557397350114E-2</v>
      </c>
      <c r="N18" s="48">
        <v>2.1937795263144337E-3</v>
      </c>
      <c r="O18" s="48">
        <v>3.568185688206817E-4</v>
      </c>
      <c r="P18" s="48">
        <v>9.2885604410259987E-4</v>
      </c>
      <c r="Q18" s="48" t="s">
        <v>72</v>
      </c>
      <c r="R18" s="48" t="s">
        <v>72</v>
      </c>
      <c r="S18" s="48" t="s">
        <v>72</v>
      </c>
      <c r="T18" s="48" t="s">
        <v>72</v>
      </c>
      <c r="U18" s="48" t="s">
        <v>72</v>
      </c>
      <c r="V18" s="48" t="s">
        <v>72</v>
      </c>
      <c r="W18" s="48">
        <v>3.7390272230302321E-2</v>
      </c>
      <c r="X18" s="48">
        <v>9.590398449911444E-5</v>
      </c>
      <c r="Y18" s="48">
        <v>1.3798502339638745E-4</v>
      </c>
      <c r="Z18" s="48">
        <v>5.1056319770459339E-5</v>
      </c>
      <c r="AA18" s="48">
        <v>4.1649657096454113E-5</v>
      </c>
      <c r="AB18" s="48">
        <v>3.2659498476241531E-4</v>
      </c>
      <c r="AC18" s="48">
        <v>1.4372853324055525E-3</v>
      </c>
      <c r="AD18" s="48">
        <v>1.5753459074226282E-2</v>
      </c>
      <c r="AE18" s="49"/>
      <c r="AF18" s="50">
        <v>146.6105806105347</v>
      </c>
      <c r="AG18" s="50">
        <v>92.665542347966849</v>
      </c>
      <c r="AH18" s="50">
        <v>4937.5007966747071</v>
      </c>
      <c r="AI18" s="50">
        <v>37.530760707549007</v>
      </c>
      <c r="AJ18" s="50">
        <v>4.8889276344208099</v>
      </c>
      <c r="AK18" s="50"/>
      <c r="AL18" s="51" t="s">
        <v>68</v>
      </c>
    </row>
    <row r="19" spans="1:38" s="12" customFormat="1" ht="26.25" hidden="1" customHeight="1" x14ac:dyDescent="0.2">
      <c r="A19" s="45" t="s">
        <v>73</v>
      </c>
      <c r="B19" s="45" t="s">
        <v>83</v>
      </c>
      <c r="C19" s="46" t="s">
        <v>84</v>
      </c>
      <c r="D19" s="47"/>
      <c r="E19" s="48">
        <v>1.4146143404824989</v>
      </c>
      <c r="F19" s="48">
        <v>3.4320006459762131E-2</v>
      </c>
      <c r="G19" s="48">
        <v>0.1598633450450877</v>
      </c>
      <c r="H19" s="48">
        <v>3.8275352496216039E-2</v>
      </c>
      <c r="I19" s="48">
        <v>0.14171013419757938</v>
      </c>
      <c r="J19" s="48">
        <v>0.16995094493472263</v>
      </c>
      <c r="K19" s="48">
        <v>0.18877960604780145</v>
      </c>
      <c r="L19" s="48" t="s">
        <v>72</v>
      </c>
      <c r="M19" s="48">
        <v>0.38258235678782782</v>
      </c>
      <c r="N19" s="48">
        <v>0.34230556023646153</v>
      </c>
      <c r="O19" s="48">
        <v>1.5842460360996968E-2</v>
      </c>
      <c r="P19" s="48">
        <v>1.0465911686308562E-2</v>
      </c>
      <c r="Q19" s="48" t="s">
        <v>72</v>
      </c>
      <c r="R19" s="48" t="s">
        <v>72</v>
      </c>
      <c r="S19" s="48" t="s">
        <v>72</v>
      </c>
      <c r="T19" s="48" t="s">
        <v>72</v>
      </c>
      <c r="U19" s="48" t="s">
        <v>72</v>
      </c>
      <c r="V19" s="48" t="s">
        <v>72</v>
      </c>
      <c r="W19" s="48">
        <v>0.58481250216556235</v>
      </c>
      <c r="X19" s="48">
        <v>5.1481264102558825E-3</v>
      </c>
      <c r="Y19" s="48">
        <v>9.4266365466043524E-3</v>
      </c>
      <c r="Z19" s="48">
        <v>4.0047563762788622E-3</v>
      </c>
      <c r="AA19" s="48">
        <v>4.2777966488347667E-3</v>
      </c>
      <c r="AB19" s="48">
        <v>2.2857315981973863E-2</v>
      </c>
      <c r="AC19" s="48">
        <v>9.030396670710529E-2</v>
      </c>
      <c r="AD19" s="48">
        <v>6.0093569375626085E-2</v>
      </c>
      <c r="AE19" s="49"/>
      <c r="AF19" s="50">
        <v>522.07521676988802</v>
      </c>
      <c r="AG19" s="50">
        <v>315.69486495569896</v>
      </c>
      <c r="AH19" s="50">
        <v>21935.102519459699</v>
      </c>
      <c r="AI19" s="50">
        <v>3455.5810679373635</v>
      </c>
      <c r="AJ19" s="50">
        <v>3856.3586462367662</v>
      </c>
      <c r="AK19" s="50"/>
      <c r="AL19" s="51" t="s">
        <v>68</v>
      </c>
    </row>
    <row r="20" spans="1:38" s="12" customFormat="1" ht="26.25" hidden="1" customHeight="1" x14ac:dyDescent="0.2">
      <c r="A20" s="45" t="s">
        <v>73</v>
      </c>
      <c r="B20" s="45" t="s">
        <v>85</v>
      </c>
      <c r="C20" s="46" t="s">
        <v>86</v>
      </c>
      <c r="D20" s="47"/>
      <c r="E20" s="48">
        <v>4.1960711023057033</v>
      </c>
      <c r="F20" s="48">
        <v>0.2217123070364905</v>
      </c>
      <c r="G20" s="48">
        <v>0.502</v>
      </c>
      <c r="H20" s="48">
        <v>6.514998636865639E-2</v>
      </c>
      <c r="I20" s="48">
        <v>0.15271973901376884</v>
      </c>
      <c r="J20" s="48">
        <v>0.1857270546094395</v>
      </c>
      <c r="K20" s="48">
        <v>0.20635848430812909</v>
      </c>
      <c r="L20" s="48" t="s">
        <v>72</v>
      </c>
      <c r="M20" s="48">
        <v>1.6864345203290461</v>
      </c>
      <c r="N20" s="48">
        <v>0.28065286841426218</v>
      </c>
      <c r="O20" s="48">
        <v>4.451503432857408E-2</v>
      </c>
      <c r="P20" s="48">
        <v>7.7616894031060271E-2</v>
      </c>
      <c r="Q20" s="48" t="s">
        <v>72</v>
      </c>
      <c r="R20" s="48" t="s">
        <v>72</v>
      </c>
      <c r="S20" s="48" t="s">
        <v>72</v>
      </c>
      <c r="T20" s="48" t="s">
        <v>72</v>
      </c>
      <c r="U20" s="48" t="s">
        <v>72</v>
      </c>
      <c r="V20" s="48" t="s">
        <v>72</v>
      </c>
      <c r="W20" s="48">
        <v>0.59619846740152016</v>
      </c>
      <c r="X20" s="48">
        <v>7.8277188693112851E-4</v>
      </c>
      <c r="Y20" s="48">
        <v>1.7212498073845208E-3</v>
      </c>
      <c r="Z20" s="48">
        <v>5.9411951251914826E-4</v>
      </c>
      <c r="AA20" s="48">
        <v>5.4515573148057031E-4</v>
      </c>
      <c r="AB20" s="48">
        <v>3.643296938315368E-3</v>
      </c>
      <c r="AC20" s="48">
        <v>0.11921116302687014</v>
      </c>
      <c r="AD20" s="48">
        <v>0.40370821269917473</v>
      </c>
      <c r="AE20" s="49"/>
      <c r="AF20" s="50">
        <v>259.63421693785472</v>
      </c>
      <c r="AG20" s="50">
        <v>2325.8020560073332</v>
      </c>
      <c r="AH20" s="50">
        <v>28418.287034002511</v>
      </c>
      <c r="AI20" s="50">
        <v>35782.221259461643</v>
      </c>
      <c r="AJ20" s="50">
        <v>13.932874891079644</v>
      </c>
      <c r="AK20" s="50"/>
      <c r="AL20" s="51" t="s">
        <v>68</v>
      </c>
    </row>
    <row r="21" spans="1:38" s="12" customFormat="1" ht="26.25" hidden="1" customHeight="1" x14ac:dyDescent="0.2">
      <c r="A21" s="45" t="s">
        <v>73</v>
      </c>
      <c r="B21" s="45" t="s">
        <v>87</v>
      </c>
      <c r="C21" s="46" t="s">
        <v>88</v>
      </c>
      <c r="D21" s="47"/>
      <c r="E21" s="48">
        <v>0.66065422666628115</v>
      </c>
      <c r="F21" s="48">
        <v>9.9288877529819762E-3</v>
      </c>
      <c r="G21" s="48">
        <v>8.9489803089061473E-2</v>
      </c>
      <c r="H21" s="48">
        <v>1.5524870515523159E-2</v>
      </c>
      <c r="I21" s="48">
        <v>1.7569608061801977E-2</v>
      </c>
      <c r="J21" s="48">
        <v>2.1082495993600372E-2</v>
      </c>
      <c r="K21" s="48">
        <v>2.3424421281465966E-2</v>
      </c>
      <c r="L21" s="48" t="s">
        <v>72</v>
      </c>
      <c r="M21" s="48">
        <v>0.10482406738914958</v>
      </c>
      <c r="N21" s="48">
        <v>4.722714014389129E-3</v>
      </c>
      <c r="O21" s="48">
        <v>4.4603453846096748E-4</v>
      </c>
      <c r="P21" s="48">
        <v>1.3783517389084987E-3</v>
      </c>
      <c r="Q21" s="48" t="s">
        <v>72</v>
      </c>
      <c r="R21" s="48" t="s">
        <v>72</v>
      </c>
      <c r="S21" s="48" t="s">
        <v>72</v>
      </c>
      <c r="T21" s="48" t="s">
        <v>72</v>
      </c>
      <c r="U21" s="48" t="s">
        <v>72</v>
      </c>
      <c r="V21" s="48" t="s">
        <v>72</v>
      </c>
      <c r="W21" s="48">
        <v>2.9918890588073732E-2</v>
      </c>
      <c r="X21" s="48">
        <v>2.5411583754247061E-4</v>
      </c>
      <c r="Y21" s="48">
        <v>4.2408380109507836E-4</v>
      </c>
      <c r="Z21" s="48">
        <v>1.3137927260571479E-4</v>
      </c>
      <c r="AA21" s="48">
        <v>1.0514108011934004E-4</v>
      </c>
      <c r="AB21" s="48">
        <v>9.1471999136260359E-4</v>
      </c>
      <c r="AC21" s="48">
        <v>4.0527794533945062E-3</v>
      </c>
      <c r="AD21" s="48">
        <v>2.1290743792424488E-2</v>
      </c>
      <c r="AE21" s="49"/>
      <c r="AF21" s="50">
        <v>523.27483148649981</v>
      </c>
      <c r="AG21" s="50">
        <v>125.23175813941999</v>
      </c>
      <c r="AH21" s="50">
        <v>13368.537302424033</v>
      </c>
      <c r="AI21" s="50">
        <v>334.84800234267834</v>
      </c>
      <c r="AJ21" s="50">
        <v>0</v>
      </c>
      <c r="AK21" s="50"/>
      <c r="AL21" s="51" t="s">
        <v>68</v>
      </c>
    </row>
    <row r="22" spans="1:38" s="12" customFormat="1" ht="26.25" hidden="1" customHeight="1" x14ac:dyDescent="0.2">
      <c r="A22" s="45" t="s">
        <v>73</v>
      </c>
      <c r="B22" s="52" t="s">
        <v>89</v>
      </c>
      <c r="C22" s="46" t="s">
        <v>90</v>
      </c>
      <c r="D22" s="47"/>
      <c r="E22" s="48">
        <v>5.8284390330373324</v>
      </c>
      <c r="F22" s="48">
        <v>0.20827755298672732</v>
      </c>
      <c r="G22" s="48">
        <v>0.64311405924472498</v>
      </c>
      <c r="H22" s="48">
        <v>0.1350114048580508</v>
      </c>
      <c r="I22" s="48">
        <v>6.5272294393779545E-2</v>
      </c>
      <c r="J22" s="48">
        <v>7.8324566125917428E-2</v>
      </c>
      <c r="K22" s="48">
        <v>8.7026080614009363E-2</v>
      </c>
      <c r="L22" s="48" t="s">
        <v>72</v>
      </c>
      <c r="M22" s="48">
        <v>4.5320783104856153</v>
      </c>
      <c r="N22" s="48">
        <v>0.31215899838175792</v>
      </c>
      <c r="O22" s="48">
        <v>2.5292315151824226E-2</v>
      </c>
      <c r="P22" s="48">
        <v>0.18094794000035211</v>
      </c>
      <c r="Q22" s="48" t="s">
        <v>72</v>
      </c>
      <c r="R22" s="48" t="s">
        <v>72</v>
      </c>
      <c r="S22" s="48" t="s">
        <v>72</v>
      </c>
      <c r="T22" s="48" t="s">
        <v>72</v>
      </c>
      <c r="U22" s="48" t="s">
        <v>72</v>
      </c>
      <c r="V22" s="48" t="s">
        <v>72</v>
      </c>
      <c r="W22" s="48">
        <v>0.48245105495380008</v>
      </c>
      <c r="X22" s="48">
        <v>1.8895331932852421E-3</v>
      </c>
      <c r="Y22" s="48">
        <v>4.4436901438373345E-3</v>
      </c>
      <c r="Z22" s="48">
        <v>1.396146563181622E-3</v>
      </c>
      <c r="AA22" s="48">
        <v>9.8551116922270974E-4</v>
      </c>
      <c r="AB22" s="48">
        <v>8.7148810695269127E-3</v>
      </c>
      <c r="AC22" s="48">
        <v>8.2414969594823126E-2</v>
      </c>
      <c r="AD22" s="48">
        <v>0.4307164390467097</v>
      </c>
      <c r="AE22" s="49"/>
      <c r="AF22" s="50">
        <v>1606.9120086231273</v>
      </c>
      <c r="AG22" s="50">
        <v>2636.7353591027681</v>
      </c>
      <c r="AH22" s="50">
        <v>11962.402975986002</v>
      </c>
      <c r="AI22" s="50">
        <v>4022.5761618492334</v>
      </c>
      <c r="AJ22" s="50">
        <v>7986.5348156601121</v>
      </c>
      <c r="AK22" s="50"/>
      <c r="AL22" s="51" t="s">
        <v>68</v>
      </c>
    </row>
    <row r="23" spans="1:38" s="12" customFormat="1" ht="26.25" hidden="1" customHeight="1" x14ac:dyDescent="0.2">
      <c r="A23" s="45" t="s">
        <v>91</v>
      </c>
      <c r="B23" s="52" t="s">
        <v>92</v>
      </c>
      <c r="C23" s="46" t="s">
        <v>93</v>
      </c>
      <c r="D23" s="53"/>
      <c r="E23" s="48">
        <v>4.7326877174740689</v>
      </c>
      <c r="F23" s="48">
        <v>0.22432313947501015</v>
      </c>
      <c r="G23" s="48">
        <v>9.1346071519083378E-3</v>
      </c>
      <c r="H23" s="48">
        <v>2.27905454783091E-3</v>
      </c>
      <c r="I23" s="48">
        <v>8.3720486638990385E-2</v>
      </c>
      <c r="J23" s="48">
        <v>8.3720486638990385E-2</v>
      </c>
      <c r="K23" s="48">
        <v>8.3720486638990385E-2</v>
      </c>
      <c r="L23" s="48" t="s">
        <v>72</v>
      </c>
      <c r="M23" s="48">
        <v>3.7716605987844698</v>
      </c>
      <c r="N23" s="48">
        <v>3.7196905406573614E-4</v>
      </c>
      <c r="O23" s="48">
        <v>3.6142147149876029E-4</v>
      </c>
      <c r="P23" s="48">
        <v>1.2649751502456609E-4</v>
      </c>
      <c r="Q23" s="48" t="s">
        <v>72</v>
      </c>
      <c r="R23" s="48" t="s">
        <v>72</v>
      </c>
      <c r="S23" s="48" t="s">
        <v>72</v>
      </c>
      <c r="T23" s="48" t="s">
        <v>72</v>
      </c>
      <c r="U23" s="48" t="s">
        <v>72</v>
      </c>
      <c r="V23" s="48" t="s">
        <v>72</v>
      </c>
      <c r="W23" s="48">
        <v>0.15166351939998363</v>
      </c>
      <c r="X23" s="48">
        <v>9.8282798029669296E-3</v>
      </c>
      <c r="Y23" s="48">
        <v>4.753674479580336E-2</v>
      </c>
      <c r="Z23" s="48">
        <v>5.285148563340554E-2</v>
      </c>
      <c r="AA23" s="48">
        <v>1.2770780892758219E-2</v>
      </c>
      <c r="AB23" s="48">
        <v>0.12298729112493406</v>
      </c>
      <c r="AC23" s="48">
        <v>3.0332703879996724E-2</v>
      </c>
      <c r="AD23" s="48">
        <v>3.4721849777070129E-6</v>
      </c>
      <c r="AE23" s="49"/>
      <c r="AF23" s="50">
        <v>18071.073574938015</v>
      </c>
      <c r="AG23" s="50">
        <v>0</v>
      </c>
      <c r="AH23" s="50">
        <v>0</v>
      </c>
      <c r="AI23" s="50">
        <v>1020.2804578976745</v>
      </c>
      <c r="AJ23" s="50">
        <v>57.192631717160168</v>
      </c>
      <c r="AK23" s="50"/>
      <c r="AL23" s="51" t="s">
        <v>68</v>
      </c>
    </row>
    <row r="24" spans="1:38" s="12" customFormat="1" ht="26.25" hidden="1" customHeight="1" x14ac:dyDescent="0.2">
      <c r="A24" s="45" t="s">
        <v>73</v>
      </c>
      <c r="B24" s="52" t="s">
        <v>94</v>
      </c>
      <c r="C24" s="46" t="s">
        <v>95</v>
      </c>
      <c r="D24" s="47"/>
      <c r="E24" s="48">
        <v>3.7320797322620538</v>
      </c>
      <c r="F24" s="48">
        <v>0.11382009445841278</v>
      </c>
      <c r="G24" s="48">
        <v>1.2115558994205802</v>
      </c>
      <c r="H24" s="48">
        <v>0.12446766331982594</v>
      </c>
      <c r="I24" s="48">
        <v>0.16091444972732113</v>
      </c>
      <c r="J24" s="48">
        <v>0.19308824810446537</v>
      </c>
      <c r="K24" s="48">
        <v>0.21453744702256153</v>
      </c>
      <c r="L24" s="48" t="s">
        <v>72</v>
      </c>
      <c r="M24" s="48">
        <v>1.5971282435656367</v>
      </c>
      <c r="N24" s="48">
        <v>0.44824580213773685</v>
      </c>
      <c r="O24" s="48">
        <v>4.613421155432184E-2</v>
      </c>
      <c r="P24" s="48">
        <v>2.6254086820749933E-2</v>
      </c>
      <c r="Q24" s="48" t="s">
        <v>72</v>
      </c>
      <c r="R24" s="48" t="s">
        <v>72</v>
      </c>
      <c r="S24" s="48" t="s">
        <v>72</v>
      </c>
      <c r="T24" s="48" t="s">
        <v>72</v>
      </c>
      <c r="U24" s="48" t="s">
        <v>72</v>
      </c>
      <c r="V24" s="48" t="s">
        <v>72</v>
      </c>
      <c r="W24" s="48">
        <v>1.6441113008943751</v>
      </c>
      <c r="X24" s="48">
        <v>1.8405560755973854E-2</v>
      </c>
      <c r="Y24" s="48">
        <v>2.9694911178709978E-2</v>
      </c>
      <c r="Z24" s="48">
        <v>9.3352125551799496E-3</v>
      </c>
      <c r="AA24" s="48">
        <v>7.5627640798555801E-3</v>
      </c>
      <c r="AB24" s="48">
        <v>6.4998448569719383E-2</v>
      </c>
      <c r="AC24" s="48">
        <v>0.25694870468299336</v>
      </c>
      <c r="AD24" s="48">
        <v>2.1907055873243053E-3</v>
      </c>
      <c r="AE24" s="49"/>
      <c r="AF24" s="50">
        <v>2093.7286200346207</v>
      </c>
      <c r="AG24" s="50">
        <v>12.024606587583094</v>
      </c>
      <c r="AH24" s="50">
        <v>23791.022360242769</v>
      </c>
      <c r="AI24" s="50">
        <v>19376.076775010461</v>
      </c>
      <c r="AJ24" s="50">
        <v>332.77834864151009</v>
      </c>
      <c r="AK24" s="50"/>
      <c r="AL24" s="51" t="s">
        <v>68</v>
      </c>
    </row>
    <row r="25" spans="1:38" s="12" customFormat="1" ht="26.25" customHeight="1" x14ac:dyDescent="0.2">
      <c r="A25" s="45" t="s">
        <v>96</v>
      </c>
      <c r="B25" s="52" t="s">
        <v>97</v>
      </c>
      <c r="C25" s="54" t="s">
        <v>98</v>
      </c>
      <c r="D25" s="47"/>
      <c r="E25" s="48">
        <v>0.78695960513848673</v>
      </c>
      <c r="F25" s="48">
        <v>8.6067465504882035E-2</v>
      </c>
      <c r="G25" s="48">
        <v>4.3247879020919498E-2</v>
      </c>
      <c r="H25" s="48">
        <v>3.7557397205841925E-4</v>
      </c>
      <c r="I25" s="48">
        <v>5.9708875042524645E-2</v>
      </c>
      <c r="J25" s="48">
        <v>5.9708875042524645E-2</v>
      </c>
      <c r="K25" s="48">
        <v>5.9708875042524645E-2</v>
      </c>
      <c r="L25" s="48" t="s">
        <v>72</v>
      </c>
      <c r="M25" s="48">
        <v>0.60383774104939036</v>
      </c>
      <c r="N25" s="48">
        <v>4.7767100034019708E-5</v>
      </c>
      <c r="O25" s="48">
        <v>4.7767100034019708E-5</v>
      </c>
      <c r="P25" s="48">
        <v>1.67184850119069E-5</v>
      </c>
      <c r="Q25" s="48" t="s">
        <v>72</v>
      </c>
      <c r="R25" s="48" t="s">
        <v>72</v>
      </c>
      <c r="S25" s="48" t="s">
        <v>72</v>
      </c>
      <c r="T25" s="48" t="s">
        <v>72</v>
      </c>
      <c r="U25" s="48" t="s">
        <v>72</v>
      </c>
      <c r="V25" s="48" t="s">
        <v>72</v>
      </c>
      <c r="W25" s="48" t="s">
        <v>99</v>
      </c>
      <c r="X25" s="48" t="s">
        <v>99</v>
      </c>
      <c r="Y25" s="48" t="s">
        <v>99</v>
      </c>
      <c r="Z25" s="48" t="s">
        <v>99</v>
      </c>
      <c r="AA25" s="48" t="s">
        <v>99</v>
      </c>
      <c r="AB25" s="48" t="s">
        <v>99</v>
      </c>
      <c r="AC25" s="48" t="s">
        <v>99</v>
      </c>
      <c r="AD25" s="48" t="s">
        <v>99</v>
      </c>
      <c r="AE25" s="49"/>
      <c r="AF25" s="50">
        <v>2388.3550017009857</v>
      </c>
      <c r="AG25" s="50"/>
      <c r="AH25" s="50"/>
      <c r="AI25" s="50"/>
      <c r="AJ25" s="50"/>
      <c r="AK25" s="50"/>
      <c r="AL25" s="51" t="s">
        <v>68</v>
      </c>
    </row>
    <row r="26" spans="1:38" s="12" customFormat="1" ht="26.25" customHeight="1" x14ac:dyDescent="0.2">
      <c r="A26" s="45" t="s">
        <v>96</v>
      </c>
      <c r="B26" s="45" t="s">
        <v>100</v>
      </c>
      <c r="C26" s="46" t="s">
        <v>101</v>
      </c>
      <c r="D26" s="47"/>
      <c r="E26" s="48">
        <v>3.1881768277769403E-2</v>
      </c>
      <c r="F26" s="48">
        <v>4.7545793871787118E-2</v>
      </c>
      <c r="G26" s="48">
        <v>4.0226420467335301E-3</v>
      </c>
      <c r="H26" s="48">
        <v>7.8330303091350592E-5</v>
      </c>
      <c r="I26" s="48">
        <v>3.0466824459005719E-3</v>
      </c>
      <c r="J26" s="48">
        <v>3.0466824459005719E-3</v>
      </c>
      <c r="K26" s="48">
        <v>3.0466824459005719E-3</v>
      </c>
      <c r="L26" s="48" t="s">
        <v>72</v>
      </c>
      <c r="M26" s="48">
        <v>2.5512199138955576</v>
      </c>
      <c r="N26" s="48">
        <v>3.500928184393215E-4</v>
      </c>
      <c r="O26" s="48">
        <v>3.8967997609527957E-6</v>
      </c>
      <c r="P26" s="48">
        <v>1.3638799163334787E-6</v>
      </c>
      <c r="Q26" s="48" t="s">
        <v>72</v>
      </c>
      <c r="R26" s="48" t="s">
        <v>72</v>
      </c>
      <c r="S26" s="48" t="s">
        <v>72</v>
      </c>
      <c r="T26" s="48" t="s">
        <v>72</v>
      </c>
      <c r="U26" s="48" t="s">
        <v>72</v>
      </c>
      <c r="V26" s="48" t="s">
        <v>72</v>
      </c>
      <c r="W26" s="48" t="s">
        <v>99</v>
      </c>
      <c r="X26" s="48" t="s">
        <v>99</v>
      </c>
      <c r="Y26" s="48" t="s">
        <v>99</v>
      </c>
      <c r="Z26" s="48" t="s">
        <v>99</v>
      </c>
      <c r="AA26" s="48" t="s">
        <v>99</v>
      </c>
      <c r="AB26" s="48" t="s">
        <v>99</v>
      </c>
      <c r="AC26" s="48" t="s">
        <v>99</v>
      </c>
      <c r="AD26" s="48" t="s">
        <v>99</v>
      </c>
      <c r="AE26" s="49"/>
      <c r="AF26" s="50">
        <v>194.83998804763982</v>
      </c>
      <c r="AG26" s="50"/>
      <c r="AH26" s="50"/>
      <c r="AI26" s="50"/>
      <c r="AJ26" s="50"/>
      <c r="AK26" s="50"/>
      <c r="AL26" s="51" t="s">
        <v>68</v>
      </c>
    </row>
    <row r="27" spans="1:38" s="12" customFormat="1" ht="26.25" hidden="1" customHeight="1" x14ac:dyDescent="0.2">
      <c r="A27" s="45" t="s">
        <v>102</v>
      </c>
      <c r="B27" s="45" t="s">
        <v>103</v>
      </c>
      <c r="C27" s="46" t="s">
        <v>104</v>
      </c>
      <c r="D27" s="47"/>
      <c r="E27" s="48">
        <v>34.800503536240846</v>
      </c>
      <c r="F27" s="48">
        <v>1.7817772346590814</v>
      </c>
      <c r="G27" s="48">
        <v>6.3382783936067721E-2</v>
      </c>
      <c r="H27" s="48">
        <v>0.76705581115588528</v>
      </c>
      <c r="I27" s="48">
        <v>0.43498260493229496</v>
      </c>
      <c r="J27" s="48">
        <v>0.43498260493229496</v>
      </c>
      <c r="K27" s="48">
        <v>0.43498260493229496</v>
      </c>
      <c r="L27" s="48" t="s">
        <v>72</v>
      </c>
      <c r="M27" s="48">
        <v>33.326574886608775</v>
      </c>
      <c r="N27" s="48">
        <v>7.3592695448192573E-3</v>
      </c>
      <c r="O27" s="48">
        <v>3.09940181331905E-3</v>
      </c>
      <c r="P27" s="48">
        <v>1.0847906346616674E-3</v>
      </c>
      <c r="Q27" s="48" t="s">
        <v>72</v>
      </c>
      <c r="R27" s="48" t="s">
        <v>72</v>
      </c>
      <c r="S27" s="48" t="s">
        <v>72</v>
      </c>
      <c r="T27" s="48" t="s">
        <v>72</v>
      </c>
      <c r="U27" s="48" t="s">
        <v>72</v>
      </c>
      <c r="V27" s="48" t="s">
        <v>72</v>
      </c>
      <c r="W27" s="48">
        <v>0.50131145904733598</v>
      </c>
      <c r="X27" s="48">
        <v>3.7743513379234352E-2</v>
      </c>
      <c r="Y27" s="48">
        <v>3.7501820599400611E-2</v>
      </c>
      <c r="Z27" s="48">
        <v>1.5979424162471844E-2</v>
      </c>
      <c r="AA27" s="48">
        <v>4.2695943658199106E-2</v>
      </c>
      <c r="AB27" s="48">
        <v>0.13392070179930587</v>
      </c>
      <c r="AC27" s="48">
        <v>0.10026229180946719</v>
      </c>
      <c r="AD27" s="48">
        <v>1.7916579494427865E-4</v>
      </c>
      <c r="AE27" s="49"/>
      <c r="AF27" s="50">
        <v>155123.84494003071</v>
      </c>
      <c r="AG27" s="50"/>
      <c r="AH27" s="50">
        <v>78.340420181642145</v>
      </c>
      <c r="AI27" s="50">
        <v>7558.3804606255071</v>
      </c>
      <c r="AJ27" s="50">
        <v>322.50370312638006</v>
      </c>
      <c r="AK27" s="50"/>
      <c r="AL27" s="51" t="s">
        <v>68</v>
      </c>
    </row>
    <row r="28" spans="1:38" s="12" customFormat="1" ht="26.25" hidden="1" customHeight="1" x14ac:dyDescent="0.2">
      <c r="A28" s="45" t="s">
        <v>102</v>
      </c>
      <c r="B28" s="45" t="s">
        <v>105</v>
      </c>
      <c r="C28" s="46" t="s">
        <v>106</v>
      </c>
      <c r="D28" s="47"/>
      <c r="E28" s="48">
        <v>6.9617076927548425</v>
      </c>
      <c r="F28" s="48">
        <v>7.7469213418769958E-2</v>
      </c>
      <c r="G28" s="48">
        <v>1.1384387590108846E-2</v>
      </c>
      <c r="H28" s="48">
        <v>3.7737060972091813E-2</v>
      </c>
      <c r="I28" s="48">
        <v>0.13930053258960826</v>
      </c>
      <c r="J28" s="48">
        <v>0.13930053258960826</v>
      </c>
      <c r="K28" s="48">
        <v>0.13930053258960826</v>
      </c>
      <c r="L28" s="48" t="s">
        <v>72</v>
      </c>
      <c r="M28" s="48">
        <v>2.9032562679599607</v>
      </c>
      <c r="N28" s="48">
        <v>5.0297601394642141E-4</v>
      </c>
      <c r="O28" s="48">
        <v>4.5114117796171607E-4</v>
      </c>
      <c r="P28" s="48">
        <v>1.5789941228660067E-4</v>
      </c>
      <c r="Q28" s="48" t="s">
        <v>72</v>
      </c>
      <c r="R28" s="48" t="s">
        <v>72</v>
      </c>
      <c r="S28" s="48" t="s">
        <v>72</v>
      </c>
      <c r="T28" s="48" t="s">
        <v>72</v>
      </c>
      <c r="U28" s="48" t="s">
        <v>72</v>
      </c>
      <c r="V28" s="48" t="s">
        <v>72</v>
      </c>
      <c r="W28" s="48">
        <v>9.984018297593189E-2</v>
      </c>
      <c r="X28" s="48">
        <v>5.0087000254611562E-3</v>
      </c>
      <c r="Y28" s="48">
        <v>4.8157821680492449E-3</v>
      </c>
      <c r="Z28" s="48">
        <v>1.6492537682931154E-3</v>
      </c>
      <c r="AA28" s="48">
        <v>5.547304267416976E-3</v>
      </c>
      <c r="AB28" s="48">
        <v>1.7021040229220494E-2</v>
      </c>
      <c r="AC28" s="48">
        <v>1.9968036595186384E-2</v>
      </c>
      <c r="AD28" s="48">
        <v>3.6010492463003342E-5</v>
      </c>
      <c r="AE28" s="49"/>
      <c r="AF28" s="50">
        <v>22558.909554751463</v>
      </c>
      <c r="AG28" s="50"/>
      <c r="AH28" s="50">
        <v>15.137790400754993</v>
      </c>
      <c r="AI28" s="50">
        <v>1172.1151588234236</v>
      </c>
      <c r="AJ28" s="50">
        <v>69.479310014296345</v>
      </c>
      <c r="AK28" s="50"/>
      <c r="AL28" s="51" t="s">
        <v>68</v>
      </c>
    </row>
    <row r="29" spans="1:38" s="12" customFormat="1" ht="26.25" hidden="1" customHeight="1" x14ac:dyDescent="0.2">
      <c r="A29" s="45" t="s">
        <v>102</v>
      </c>
      <c r="B29" s="45" t="s">
        <v>107</v>
      </c>
      <c r="C29" s="46" t="s">
        <v>108</v>
      </c>
      <c r="D29" s="47"/>
      <c r="E29" s="48">
        <v>12.571064709887375</v>
      </c>
      <c r="F29" s="48">
        <v>0.30090146757885755</v>
      </c>
      <c r="G29" s="48">
        <v>5.1916875277867466E-2</v>
      </c>
      <c r="H29" s="48">
        <v>0.13128124602715388</v>
      </c>
      <c r="I29" s="48">
        <v>0.15194925092739653</v>
      </c>
      <c r="J29" s="48">
        <v>0.15194925092739653</v>
      </c>
      <c r="K29" s="48">
        <v>0.15194925092739653</v>
      </c>
      <c r="L29" s="48" t="s">
        <v>72</v>
      </c>
      <c r="M29" s="48">
        <v>6.6779687753097638</v>
      </c>
      <c r="N29" s="48">
        <v>2.0530855801465108E-3</v>
      </c>
      <c r="O29" s="48">
        <v>2.05308558014508E-3</v>
      </c>
      <c r="P29" s="48">
        <v>7.1857995305077784E-4</v>
      </c>
      <c r="Q29" s="48" t="s">
        <v>72</v>
      </c>
      <c r="R29" s="48" t="s">
        <v>72</v>
      </c>
      <c r="S29" s="48" t="s">
        <v>72</v>
      </c>
      <c r="T29" s="48" t="s">
        <v>72</v>
      </c>
      <c r="U29" s="48" t="s">
        <v>72</v>
      </c>
      <c r="V29" s="48" t="s">
        <v>72</v>
      </c>
      <c r="W29" s="48">
        <v>0.85503452760198184</v>
      </c>
      <c r="X29" s="48">
        <v>9.349713002113404E-3</v>
      </c>
      <c r="Y29" s="48">
        <v>5.6503426149619174E-2</v>
      </c>
      <c r="Z29" s="48">
        <v>6.3128385703892037E-2</v>
      </c>
      <c r="AA29" s="48">
        <v>1.4536191527775482E-2</v>
      </c>
      <c r="AB29" s="48">
        <v>0.14351771638340008</v>
      </c>
      <c r="AC29" s="48">
        <v>0.17100690552039638</v>
      </c>
      <c r="AD29" s="48">
        <v>4.5046460513831929E-6</v>
      </c>
      <c r="AE29" s="49"/>
      <c r="AF29" s="50">
        <v>102655.6204365101</v>
      </c>
      <c r="AG29" s="50"/>
      <c r="AH29" s="50">
        <v>671.49869883826671</v>
      </c>
      <c r="AI29" s="50">
        <v>5640.9858080221302</v>
      </c>
      <c r="AJ29" s="50">
        <v>376.91731424561743</v>
      </c>
      <c r="AK29" s="50"/>
      <c r="AL29" s="51" t="s">
        <v>68</v>
      </c>
    </row>
    <row r="30" spans="1:38" s="12" customFormat="1" ht="26.25" hidden="1" customHeight="1" x14ac:dyDescent="0.2">
      <c r="A30" s="45" t="s">
        <v>102</v>
      </c>
      <c r="B30" s="45" t="s">
        <v>109</v>
      </c>
      <c r="C30" s="46" t="s">
        <v>110</v>
      </c>
      <c r="D30" s="47"/>
      <c r="E30" s="48">
        <v>0.1637169214031782</v>
      </c>
      <c r="F30" s="48">
        <v>1.2786299356160264</v>
      </c>
      <c r="G30" s="48">
        <v>4.7540628681267349E-4</v>
      </c>
      <c r="H30" s="48">
        <v>2.5078342368653763E-3</v>
      </c>
      <c r="I30" s="48">
        <v>8.7675609351753211E-2</v>
      </c>
      <c r="J30" s="48">
        <v>8.7675609351753211E-2</v>
      </c>
      <c r="K30" s="48">
        <v>8.7675609351753211E-2</v>
      </c>
      <c r="L30" s="48" t="s">
        <v>72</v>
      </c>
      <c r="M30" s="48">
        <v>4.5985144197415124</v>
      </c>
      <c r="N30" s="48">
        <v>1.9228393956365793E-4</v>
      </c>
      <c r="O30" s="48">
        <v>3.8456787912731586E-5</v>
      </c>
      <c r="P30" s="48">
        <v>1.3459875769456054E-5</v>
      </c>
      <c r="Q30" s="48" t="s">
        <v>72</v>
      </c>
      <c r="R30" s="48" t="s">
        <v>72</v>
      </c>
      <c r="S30" s="48" t="s">
        <v>72</v>
      </c>
      <c r="T30" s="48" t="s">
        <v>72</v>
      </c>
      <c r="U30" s="48" t="s">
        <v>72</v>
      </c>
      <c r="V30" s="48" t="s">
        <v>72</v>
      </c>
      <c r="W30" s="48">
        <v>1.028334306005858E-2</v>
      </c>
      <c r="X30" s="48">
        <v>4.7155170296090841E-4</v>
      </c>
      <c r="Y30" s="48">
        <v>5.4642525440238795E-4</v>
      </c>
      <c r="Z30" s="48">
        <v>3.789191028574357E-4</v>
      </c>
      <c r="AA30" s="48">
        <v>5.9555265831966013E-4</v>
      </c>
      <c r="AB30" s="48">
        <v>1.9924487185403925E-3</v>
      </c>
      <c r="AC30" s="48">
        <v>2.0566686120117163E-3</v>
      </c>
      <c r="AD30" s="48">
        <v>5.3110702732381551E-6</v>
      </c>
      <c r="AE30" s="49"/>
      <c r="AF30" s="50">
        <v>1922.8393956365792</v>
      </c>
      <c r="AG30" s="50"/>
      <c r="AH30" s="50">
        <v>0</v>
      </c>
      <c r="AI30" s="50">
        <v>93.968281164895373</v>
      </c>
      <c r="AJ30" s="50">
        <v>0</v>
      </c>
      <c r="AK30" s="50"/>
      <c r="AL30" s="51" t="s">
        <v>68</v>
      </c>
    </row>
    <row r="31" spans="1:38" s="12" customFormat="1" ht="26.25" hidden="1" customHeight="1" x14ac:dyDescent="0.2">
      <c r="A31" s="45" t="s">
        <v>102</v>
      </c>
      <c r="B31" s="45" t="s">
        <v>111</v>
      </c>
      <c r="C31" s="46" t="s">
        <v>112</v>
      </c>
      <c r="D31" s="47"/>
      <c r="E31" s="48" t="s">
        <v>113</v>
      </c>
      <c r="F31" s="48">
        <v>0.31165409392562493</v>
      </c>
      <c r="G31" s="48" t="s">
        <v>113</v>
      </c>
      <c r="H31" s="48" t="s">
        <v>113</v>
      </c>
      <c r="I31" s="48" t="s">
        <v>113</v>
      </c>
      <c r="J31" s="48" t="s">
        <v>113</v>
      </c>
      <c r="K31" s="48" t="s">
        <v>113</v>
      </c>
      <c r="L31" s="48" t="s">
        <v>72</v>
      </c>
      <c r="M31" s="48" t="s">
        <v>113</v>
      </c>
      <c r="N31" s="48" t="s">
        <v>113</v>
      </c>
      <c r="O31" s="48" t="s">
        <v>113</v>
      </c>
      <c r="P31" s="48" t="s">
        <v>113</v>
      </c>
      <c r="Q31" s="48" t="s">
        <v>72</v>
      </c>
      <c r="R31" s="48" t="s">
        <v>72</v>
      </c>
      <c r="S31" s="48" t="s">
        <v>72</v>
      </c>
      <c r="T31" s="48" t="s">
        <v>72</v>
      </c>
      <c r="U31" s="48" t="s">
        <v>72</v>
      </c>
      <c r="V31" s="48" t="s">
        <v>72</v>
      </c>
      <c r="W31" s="48" t="s">
        <v>113</v>
      </c>
      <c r="X31" s="48" t="s">
        <v>113</v>
      </c>
      <c r="Y31" s="48" t="s">
        <v>113</v>
      </c>
      <c r="Z31" s="48" t="s">
        <v>113</v>
      </c>
      <c r="AA31" s="48" t="s">
        <v>113</v>
      </c>
      <c r="AB31" s="48" t="s">
        <v>113</v>
      </c>
      <c r="AC31" s="48" t="s">
        <v>113</v>
      </c>
      <c r="AD31" s="48" t="s">
        <v>113</v>
      </c>
      <c r="AE31" s="49"/>
      <c r="AF31" s="50"/>
      <c r="AG31" s="50"/>
      <c r="AH31" s="50"/>
      <c r="AI31" s="50"/>
      <c r="AJ31" s="50"/>
      <c r="AK31" s="50">
        <v>1126.1505253214998</v>
      </c>
      <c r="AL31" s="51" t="s">
        <v>114</v>
      </c>
    </row>
    <row r="32" spans="1:38" s="12" customFormat="1" ht="26.25" hidden="1" customHeight="1" x14ac:dyDescent="0.2">
      <c r="A32" s="45" t="s">
        <v>102</v>
      </c>
      <c r="B32" s="45" t="s">
        <v>115</v>
      </c>
      <c r="C32" s="46" t="s">
        <v>116</v>
      </c>
      <c r="D32" s="47"/>
      <c r="E32" s="48" t="s">
        <v>113</v>
      </c>
      <c r="F32" s="48" t="s">
        <v>113</v>
      </c>
      <c r="G32" s="48" t="s">
        <v>113</v>
      </c>
      <c r="H32" s="48" t="s">
        <v>113</v>
      </c>
      <c r="I32" s="48">
        <v>0.73970587434496871</v>
      </c>
      <c r="J32" s="48">
        <v>1.3621723543075022</v>
      </c>
      <c r="K32" s="48">
        <v>1.8128006918936554</v>
      </c>
      <c r="L32" s="48" t="s">
        <v>72</v>
      </c>
      <c r="M32" s="48" t="s">
        <v>113</v>
      </c>
      <c r="N32" s="48">
        <v>4.4775880353559376</v>
      </c>
      <c r="O32" s="48">
        <v>2.0874653515746591E-2</v>
      </c>
      <c r="P32" s="48" t="s">
        <v>113</v>
      </c>
      <c r="Q32" s="48" t="s">
        <v>72</v>
      </c>
      <c r="R32" s="48" t="s">
        <v>72</v>
      </c>
      <c r="S32" s="48" t="s">
        <v>72</v>
      </c>
      <c r="T32" s="48" t="s">
        <v>72</v>
      </c>
      <c r="U32" s="48" t="s">
        <v>72</v>
      </c>
      <c r="V32" s="48" t="s">
        <v>72</v>
      </c>
      <c r="W32" s="48" t="s">
        <v>113</v>
      </c>
      <c r="X32" s="48">
        <v>1.7999157104211195E-3</v>
      </c>
      <c r="Y32" s="48">
        <v>1.7999157104211195E-3</v>
      </c>
      <c r="Z32" s="48">
        <v>1.7999157104211195E-3</v>
      </c>
      <c r="AA32" s="48">
        <v>1.7999157104211195E-3</v>
      </c>
      <c r="AB32" s="48">
        <v>7.1996628416844781E-3</v>
      </c>
      <c r="AC32" s="48" t="s">
        <v>113</v>
      </c>
      <c r="AD32" s="48" t="s">
        <v>113</v>
      </c>
      <c r="AE32" s="49"/>
      <c r="AF32" s="50"/>
      <c r="AG32" s="50"/>
      <c r="AH32" s="50"/>
      <c r="AI32" s="50"/>
      <c r="AJ32" s="50"/>
      <c r="AK32" s="50">
        <v>60721.327779903593</v>
      </c>
      <c r="AL32" s="51" t="s">
        <v>117</v>
      </c>
    </row>
    <row r="33" spans="1:38" s="12" customFormat="1" ht="26.25" hidden="1" customHeight="1" x14ac:dyDescent="0.2">
      <c r="A33" s="45" t="s">
        <v>102</v>
      </c>
      <c r="B33" s="45" t="s">
        <v>118</v>
      </c>
      <c r="C33" s="46" t="s">
        <v>119</v>
      </c>
      <c r="D33" s="47"/>
      <c r="E33" s="48" t="s">
        <v>113</v>
      </c>
      <c r="F33" s="48" t="s">
        <v>113</v>
      </c>
      <c r="G33" s="48" t="s">
        <v>113</v>
      </c>
      <c r="H33" s="48" t="s">
        <v>113</v>
      </c>
      <c r="I33" s="48">
        <v>0.40876153461912645</v>
      </c>
      <c r="J33" s="48">
        <v>0.75696580485023468</v>
      </c>
      <c r="K33" s="48">
        <v>1.5139316097004698</v>
      </c>
      <c r="L33" s="48" t="s">
        <v>72</v>
      </c>
      <c r="M33" s="48" t="s">
        <v>113</v>
      </c>
      <c r="N33" s="48" t="s">
        <v>113</v>
      </c>
      <c r="O33" s="48" t="s">
        <v>113</v>
      </c>
      <c r="P33" s="48" t="s">
        <v>113</v>
      </c>
      <c r="Q33" s="48" t="s">
        <v>72</v>
      </c>
      <c r="R33" s="48" t="s">
        <v>72</v>
      </c>
      <c r="S33" s="48" t="s">
        <v>72</v>
      </c>
      <c r="T33" s="48" t="s">
        <v>72</v>
      </c>
      <c r="U33" s="48" t="s">
        <v>72</v>
      </c>
      <c r="V33" s="48" t="s">
        <v>72</v>
      </c>
      <c r="W33" s="48" t="s">
        <v>113</v>
      </c>
      <c r="X33" s="48" t="s">
        <v>113</v>
      </c>
      <c r="Y33" s="48" t="s">
        <v>113</v>
      </c>
      <c r="Z33" s="48" t="s">
        <v>113</v>
      </c>
      <c r="AA33" s="48" t="s">
        <v>113</v>
      </c>
      <c r="AB33" s="48" t="s">
        <v>113</v>
      </c>
      <c r="AC33" s="48" t="s">
        <v>113</v>
      </c>
      <c r="AD33" s="48" t="s">
        <v>113</v>
      </c>
      <c r="AE33" s="49"/>
      <c r="AF33" s="50"/>
      <c r="AG33" s="50"/>
      <c r="AH33" s="50"/>
      <c r="AI33" s="50"/>
      <c r="AJ33" s="50"/>
      <c r="AK33" s="50">
        <v>60721.327779903593</v>
      </c>
      <c r="AL33" s="51" t="s">
        <v>117</v>
      </c>
    </row>
    <row r="34" spans="1:38" s="12" customFormat="1" ht="26.25" hidden="1" customHeight="1" x14ac:dyDescent="0.2">
      <c r="A34" s="45" t="s">
        <v>91</v>
      </c>
      <c r="B34" s="45" t="s">
        <v>120</v>
      </c>
      <c r="C34" s="46" t="s">
        <v>121</v>
      </c>
      <c r="D34" s="47"/>
      <c r="E34" s="48">
        <v>0.59345894909422414</v>
      </c>
      <c r="F34" s="48">
        <v>5.8353332105044745E-2</v>
      </c>
      <c r="G34" s="48">
        <v>3.3905000000000005E-2</v>
      </c>
      <c r="H34" s="48">
        <v>1.6908121859858031E-4</v>
      </c>
      <c r="I34" s="48">
        <v>0.19595403755414367</v>
      </c>
      <c r="J34" s="48">
        <v>0.55890403755414353</v>
      </c>
      <c r="K34" s="48">
        <v>1.5959040375541438</v>
      </c>
      <c r="L34" s="48" t="s">
        <v>72</v>
      </c>
      <c r="M34" s="48">
        <v>0.4148751104614995</v>
      </c>
      <c r="N34" s="48">
        <v>3.5795548405642545E-4</v>
      </c>
      <c r="O34" s="48">
        <v>4.1947484056425433E-5</v>
      </c>
      <c r="P34" s="48">
        <v>4.7983419419748902E-5</v>
      </c>
      <c r="Q34" s="48" t="s">
        <v>72</v>
      </c>
      <c r="R34" s="48" t="s">
        <v>72</v>
      </c>
      <c r="S34" s="48" t="s">
        <v>72</v>
      </c>
      <c r="T34" s="48" t="s">
        <v>72</v>
      </c>
      <c r="U34" s="48" t="s">
        <v>72</v>
      </c>
      <c r="V34" s="48" t="s">
        <v>72</v>
      </c>
      <c r="W34" s="48">
        <v>9.9219999292316109E-3</v>
      </c>
      <c r="X34" s="48">
        <v>5.5950896764691747E-4</v>
      </c>
      <c r="Y34" s="48">
        <v>2.9265268010260363E-3</v>
      </c>
      <c r="Z34" s="48">
        <v>3.2701923336235896E-3</v>
      </c>
      <c r="AA34" s="48">
        <v>7.5176835255714785E-4</v>
      </c>
      <c r="AB34" s="48">
        <v>7.5079964548536906E-3</v>
      </c>
      <c r="AC34" s="48">
        <v>1.9843999858463225E-3</v>
      </c>
      <c r="AD34" s="48">
        <v>9.9279889164277301E-7</v>
      </c>
      <c r="AE34" s="49"/>
      <c r="AF34" s="50">
        <v>1076.7742028212713</v>
      </c>
      <c r="AG34" s="50">
        <v>3.7800000000000007</v>
      </c>
      <c r="AH34" s="50">
        <v>0</v>
      </c>
      <c r="AI34" s="50">
        <v>55.724822037274336</v>
      </c>
      <c r="AJ34" s="50">
        <v>3.4126317282040848</v>
      </c>
      <c r="AK34" s="50"/>
      <c r="AL34" s="51" t="s">
        <v>68</v>
      </c>
    </row>
    <row r="35" spans="1:38" s="55" customFormat="1" ht="26.25" customHeight="1" x14ac:dyDescent="0.2">
      <c r="A35" s="45" t="s">
        <v>122</v>
      </c>
      <c r="B35" s="45" t="s">
        <v>123</v>
      </c>
      <c r="C35" s="46" t="s">
        <v>124</v>
      </c>
      <c r="D35" s="47"/>
      <c r="E35" s="48">
        <v>0.72921749956094062</v>
      </c>
      <c r="F35" s="48">
        <v>0.15408097557526207</v>
      </c>
      <c r="G35" s="48">
        <v>3.8859392492746059E-3</v>
      </c>
      <c r="H35" s="48">
        <v>1.5683693925529787E-4</v>
      </c>
      <c r="I35" s="48">
        <v>2.9432713295318588E-2</v>
      </c>
      <c r="J35" s="48">
        <v>2.9432713295318588E-2</v>
      </c>
      <c r="K35" s="48">
        <v>2.9432713295318588E-2</v>
      </c>
      <c r="L35" s="48" t="s">
        <v>72</v>
      </c>
      <c r="M35" s="48">
        <v>0.39944424751778473</v>
      </c>
      <c r="N35" s="48">
        <v>1.6464724599176498E-5</v>
      </c>
      <c r="O35" s="48">
        <v>1.6464724599176498E-5</v>
      </c>
      <c r="P35" s="48">
        <v>5.762653609711775E-6</v>
      </c>
      <c r="Q35" s="48" t="s">
        <v>72</v>
      </c>
      <c r="R35" s="48" t="s">
        <v>72</v>
      </c>
      <c r="S35" s="48" t="s">
        <v>72</v>
      </c>
      <c r="T35" s="48" t="s">
        <v>72</v>
      </c>
      <c r="U35" s="48" t="s">
        <v>72</v>
      </c>
      <c r="V35" s="48" t="s">
        <v>72</v>
      </c>
      <c r="W35" s="48">
        <v>4.5277992647735363E-3</v>
      </c>
      <c r="X35" s="48">
        <v>1.459814139220402E-3</v>
      </c>
      <c r="Y35" s="48">
        <v>1.2010605424292895E-3</v>
      </c>
      <c r="Z35" s="48">
        <v>1.1666596562133942E-3</v>
      </c>
      <c r="AA35" s="48">
        <v>1.4411775338733939E-3</v>
      </c>
      <c r="AB35" s="48">
        <v>5.2687118717364796E-3</v>
      </c>
      <c r="AC35" s="48">
        <v>9.0555985295470731E-4</v>
      </c>
      <c r="AD35" s="48">
        <v>9.5542206862834937E-7</v>
      </c>
      <c r="AE35" s="49"/>
      <c r="AF35" s="50">
        <v>823.23622995882488</v>
      </c>
      <c r="AG35" s="50">
        <v>0</v>
      </c>
      <c r="AH35" s="50">
        <v>0</v>
      </c>
      <c r="AI35" s="50">
        <v>0</v>
      </c>
      <c r="AJ35" s="50">
        <v>0</v>
      </c>
      <c r="AK35" s="50"/>
      <c r="AL35" s="51" t="s">
        <v>68</v>
      </c>
    </row>
    <row r="36" spans="1:38" s="12" customFormat="1" ht="26.25" customHeight="1" x14ac:dyDescent="0.2">
      <c r="A36" s="45" t="s">
        <v>122</v>
      </c>
      <c r="B36" s="45" t="s">
        <v>125</v>
      </c>
      <c r="C36" s="46" t="s">
        <v>126</v>
      </c>
      <c r="D36" s="47"/>
      <c r="E36" s="48">
        <v>0.40845193114310635</v>
      </c>
      <c r="F36" s="48">
        <v>0.26542001814279165</v>
      </c>
      <c r="G36" s="48">
        <v>2.8205077849992067E-4</v>
      </c>
      <c r="H36" s="48">
        <v>9.2653257461517365E-5</v>
      </c>
      <c r="I36" s="48">
        <v>1.7275500895270347E-2</v>
      </c>
      <c r="J36" s="48">
        <v>1.7275500895270347E-2</v>
      </c>
      <c r="K36" s="48">
        <v>1.7275500895270347E-2</v>
      </c>
      <c r="L36" s="48" t="s">
        <v>72</v>
      </c>
      <c r="M36" s="48">
        <v>1.9173026738255681</v>
      </c>
      <c r="N36" s="48">
        <v>1.653316497913126E-5</v>
      </c>
      <c r="O36" s="48">
        <v>9.4653422629217989E-6</v>
      </c>
      <c r="P36" s="48">
        <v>3.3128697920226295E-6</v>
      </c>
      <c r="Q36" s="48" t="s">
        <v>72</v>
      </c>
      <c r="R36" s="48" t="s">
        <v>72</v>
      </c>
      <c r="S36" s="48" t="s">
        <v>72</v>
      </c>
      <c r="T36" s="48" t="s">
        <v>72</v>
      </c>
      <c r="U36" s="48" t="s">
        <v>72</v>
      </c>
      <c r="V36" s="48" t="s">
        <v>72</v>
      </c>
      <c r="W36" s="48">
        <v>7.4132971063796786E-3</v>
      </c>
      <c r="X36" s="48">
        <v>3.4604893391872106E-4</v>
      </c>
      <c r="Y36" s="48">
        <v>1.1271227425384092E-3</v>
      </c>
      <c r="Z36" s="48">
        <v>1.2122736664362654E-3</v>
      </c>
      <c r="AA36" s="48">
        <v>3.8825741215835772E-4</v>
      </c>
      <c r="AB36" s="48">
        <v>3.0737027550517535E-3</v>
      </c>
      <c r="AC36" s="48">
        <v>1.4826594212759355E-3</v>
      </c>
      <c r="AD36" s="48">
        <v>1.4775604923039881E-6</v>
      </c>
      <c r="AE36" s="49"/>
      <c r="AF36" s="50">
        <v>473.26711314608991</v>
      </c>
      <c r="AG36" s="50">
        <v>0</v>
      </c>
      <c r="AH36" s="50">
        <v>0</v>
      </c>
      <c r="AI36" s="50">
        <v>26.787885521633577</v>
      </c>
      <c r="AJ36" s="50">
        <v>1.1704112491023795</v>
      </c>
      <c r="AK36" s="50"/>
      <c r="AL36" s="51" t="s">
        <v>68</v>
      </c>
    </row>
    <row r="37" spans="1:38" s="12" customFormat="1" ht="26.25" hidden="1" customHeight="1" x14ac:dyDescent="0.2">
      <c r="A37" s="45" t="s">
        <v>91</v>
      </c>
      <c r="B37" s="45" t="s">
        <v>127</v>
      </c>
      <c r="C37" s="46" t="s">
        <v>128</v>
      </c>
      <c r="D37" s="47"/>
      <c r="E37" s="48">
        <v>0.19190399999999999</v>
      </c>
      <c r="F37" s="48">
        <v>3.3648091848540009E-3</v>
      </c>
      <c r="G37" s="48">
        <v>2.0188855109124003E-3</v>
      </c>
      <c r="H37" s="48">
        <v>6.7296183697080018E-3</v>
      </c>
      <c r="I37" s="48">
        <v>2.5236068886405009E-3</v>
      </c>
      <c r="J37" s="48">
        <v>3.0283282663686011E-3</v>
      </c>
      <c r="K37" s="48">
        <v>3.3648091848540009E-3</v>
      </c>
      <c r="L37" s="48" t="s">
        <v>72</v>
      </c>
      <c r="M37" s="48">
        <v>6.7296183697080014E-2</v>
      </c>
      <c r="N37" s="48">
        <v>1.0094427554562001E-5</v>
      </c>
      <c r="O37" s="48">
        <v>1.6824045924270004E-6</v>
      </c>
      <c r="P37" s="48">
        <v>4.7107328587956017E-4</v>
      </c>
      <c r="Q37" s="48" t="s">
        <v>72</v>
      </c>
      <c r="R37" s="48" t="s">
        <v>72</v>
      </c>
      <c r="S37" s="48" t="s">
        <v>72</v>
      </c>
      <c r="T37" s="48" t="s">
        <v>72</v>
      </c>
      <c r="U37" s="48" t="s">
        <v>72</v>
      </c>
      <c r="V37" s="48" t="s">
        <v>72</v>
      </c>
      <c r="W37" s="48">
        <v>1.3459236739416004E-3</v>
      </c>
      <c r="X37" s="48">
        <v>3.7685862870364814E-6</v>
      </c>
      <c r="Y37" s="48">
        <v>1.0632797024138644E-5</v>
      </c>
      <c r="Z37" s="48">
        <v>7.4698763903758814E-6</v>
      </c>
      <c r="AA37" s="48">
        <v>5.6259609570758898E-5</v>
      </c>
      <c r="AB37" s="48">
        <v>7.8130869272309894E-5</v>
      </c>
      <c r="AC37" s="48">
        <v>2.6918473478832014E-4</v>
      </c>
      <c r="AD37" s="48">
        <v>1.2113313065474403E-7</v>
      </c>
      <c r="AE37" s="49"/>
      <c r="AF37" s="50">
        <v>97.734441496764106</v>
      </c>
      <c r="AG37" s="50">
        <v>0</v>
      </c>
      <c r="AH37" s="50">
        <v>6734.5298609374049</v>
      </c>
      <c r="AI37" s="50">
        <v>5.0177867646499719</v>
      </c>
      <c r="AJ37" s="50">
        <v>0.28246461615542184</v>
      </c>
      <c r="AK37" s="50"/>
      <c r="AL37" s="51" t="s">
        <v>68</v>
      </c>
    </row>
    <row r="38" spans="1:38" s="12" customFormat="1" ht="26.25" hidden="1" customHeight="1" x14ac:dyDescent="0.2">
      <c r="A38" s="45" t="s">
        <v>91</v>
      </c>
      <c r="B38" s="45" t="s">
        <v>129</v>
      </c>
      <c r="C38" s="46" t="s">
        <v>130</v>
      </c>
      <c r="D38" s="56"/>
      <c r="E38" s="48">
        <v>1.9654763039235985E-2</v>
      </c>
      <c r="F38" s="48">
        <v>4.385037314964806E-4</v>
      </c>
      <c r="G38" s="48">
        <v>4.7104374792279787E-5</v>
      </c>
      <c r="H38" s="48">
        <v>1.4814635588574962E-4</v>
      </c>
      <c r="I38" s="48">
        <v>2.1106749398696326E-4</v>
      </c>
      <c r="J38" s="48">
        <v>2.1106749398696326E-4</v>
      </c>
      <c r="K38" s="48">
        <v>2.1106749398696326E-4</v>
      </c>
      <c r="L38" s="48" t="s">
        <v>72</v>
      </c>
      <c r="M38" s="48">
        <v>1.0340448645577956E-2</v>
      </c>
      <c r="N38" s="48">
        <v>2.6246483795374611E-6</v>
      </c>
      <c r="O38" s="48">
        <v>1.9546888299352821E-6</v>
      </c>
      <c r="P38" s="48">
        <v>6.8414109047734872E-7</v>
      </c>
      <c r="Q38" s="48" t="s">
        <v>72</v>
      </c>
      <c r="R38" s="48" t="s">
        <v>72</v>
      </c>
      <c r="S38" s="48" t="s">
        <v>72</v>
      </c>
      <c r="T38" s="48" t="s">
        <v>72</v>
      </c>
      <c r="U38" s="48" t="s">
        <v>72</v>
      </c>
      <c r="V38" s="48" t="s">
        <v>72</v>
      </c>
      <c r="W38" s="48">
        <v>1.3334532379447718E-3</v>
      </c>
      <c r="X38" s="48">
        <v>8.1948009551599063E-5</v>
      </c>
      <c r="Y38" s="48">
        <v>2.8408901425053452E-4</v>
      </c>
      <c r="Z38" s="48">
        <v>2.9831640483888211E-4</v>
      </c>
      <c r="AA38" s="48">
        <v>1.1298503718730619E-4</v>
      </c>
      <c r="AB38" s="48">
        <v>7.7733846582832191E-4</v>
      </c>
      <c r="AC38" s="48">
        <v>2.6669064758895434E-4</v>
      </c>
      <c r="AD38" s="48">
        <v>1.2096014782855397E-8</v>
      </c>
      <c r="AE38" s="49"/>
      <c r="AF38" s="50"/>
      <c r="AG38" s="50"/>
      <c r="AH38" s="50"/>
      <c r="AI38" s="50"/>
      <c r="AJ38" s="50"/>
      <c r="AK38" s="50"/>
      <c r="AL38" s="51" t="s">
        <v>68</v>
      </c>
    </row>
    <row r="39" spans="1:38" s="12" customFormat="1" ht="26.25" hidden="1" customHeight="1" x14ac:dyDescent="0.2">
      <c r="A39" s="45" t="s">
        <v>131</v>
      </c>
      <c r="B39" s="45" t="s">
        <v>132</v>
      </c>
      <c r="C39" s="46" t="s">
        <v>133</v>
      </c>
      <c r="D39" s="47"/>
      <c r="E39" s="48">
        <v>1.3541337080277156</v>
      </c>
      <c r="F39" s="48">
        <v>0.71231913122711621</v>
      </c>
      <c r="G39" s="48">
        <v>0.13029138300748097</v>
      </c>
      <c r="H39" s="48">
        <v>5.9430761954186347E-2</v>
      </c>
      <c r="I39" s="48">
        <v>0.34321419407519183</v>
      </c>
      <c r="J39" s="48">
        <v>0.36537665137478859</v>
      </c>
      <c r="K39" s="48">
        <v>0.38753672374976506</v>
      </c>
      <c r="L39" s="48" t="s">
        <v>72</v>
      </c>
      <c r="M39" s="48">
        <v>4.942553253414621</v>
      </c>
      <c r="N39" s="48">
        <v>0.19538930672564134</v>
      </c>
      <c r="O39" s="48">
        <v>2.7303992317819711E-2</v>
      </c>
      <c r="P39" s="48">
        <v>9.8532867352757372E-3</v>
      </c>
      <c r="Q39" s="48" t="s">
        <v>72</v>
      </c>
      <c r="R39" s="48" t="s">
        <v>72</v>
      </c>
      <c r="S39" s="48" t="s">
        <v>72</v>
      </c>
      <c r="T39" s="48" t="s">
        <v>72</v>
      </c>
      <c r="U39" s="48" t="s">
        <v>72</v>
      </c>
      <c r="V39" s="48" t="s">
        <v>72</v>
      </c>
      <c r="W39" s="48">
        <v>0.72614748985881394</v>
      </c>
      <c r="X39" s="48">
        <v>2.7789276647144118E-2</v>
      </c>
      <c r="Y39" s="48">
        <v>3.597672850600863E-2</v>
      </c>
      <c r="Z39" s="48">
        <v>1.2331652188831685E-2</v>
      </c>
      <c r="AA39" s="48">
        <v>1.3917843383629634E-2</v>
      </c>
      <c r="AB39" s="48">
        <v>9.0015500725614067E-2</v>
      </c>
      <c r="AC39" s="48">
        <v>0.33240457746120816</v>
      </c>
      <c r="AD39" s="48">
        <v>6.0377381452648353E-5</v>
      </c>
      <c r="AE39" s="49"/>
      <c r="AF39" s="50">
        <v>8448.1108581727094</v>
      </c>
      <c r="AG39" s="50">
        <v>0</v>
      </c>
      <c r="AH39" s="50">
        <v>16595.543064326612</v>
      </c>
      <c r="AI39" s="50">
        <v>4550.1303813884333</v>
      </c>
      <c r="AJ39" s="50">
        <v>6.0282351729592429</v>
      </c>
      <c r="AK39" s="50"/>
      <c r="AL39" s="51" t="s">
        <v>68</v>
      </c>
    </row>
    <row r="40" spans="1:38" s="12" customFormat="1" ht="26.25" hidden="1" customHeight="1" x14ac:dyDescent="0.2">
      <c r="A40" s="45" t="s">
        <v>91</v>
      </c>
      <c r="B40" s="45" t="s">
        <v>134</v>
      </c>
      <c r="C40" s="46" t="s">
        <v>135</v>
      </c>
      <c r="D40" s="47"/>
      <c r="E40" s="48" t="s">
        <v>76</v>
      </c>
      <c r="F40" s="48" t="s">
        <v>76</v>
      </c>
      <c r="G40" s="48" t="s">
        <v>76</v>
      </c>
      <c r="H40" s="48" t="s">
        <v>76</v>
      </c>
      <c r="I40" s="48" t="s">
        <v>76</v>
      </c>
      <c r="J40" s="48" t="s">
        <v>76</v>
      </c>
      <c r="K40" s="48" t="s">
        <v>76</v>
      </c>
      <c r="L40" s="48" t="s">
        <v>72</v>
      </c>
      <c r="M40" s="48" t="s">
        <v>76</v>
      </c>
      <c r="N40" s="48" t="s">
        <v>76</v>
      </c>
      <c r="O40" s="48" t="s">
        <v>76</v>
      </c>
      <c r="P40" s="48" t="s">
        <v>76</v>
      </c>
      <c r="Q40" s="48" t="s">
        <v>72</v>
      </c>
      <c r="R40" s="48" t="s">
        <v>72</v>
      </c>
      <c r="S40" s="48" t="s">
        <v>72</v>
      </c>
      <c r="T40" s="48" t="s">
        <v>72</v>
      </c>
      <c r="U40" s="48" t="s">
        <v>72</v>
      </c>
      <c r="V40" s="48" t="s">
        <v>72</v>
      </c>
      <c r="W40" s="48" t="s">
        <v>76</v>
      </c>
      <c r="X40" s="48" t="s">
        <v>76</v>
      </c>
      <c r="Y40" s="48" t="s">
        <v>76</v>
      </c>
      <c r="Z40" s="48" t="s">
        <v>76</v>
      </c>
      <c r="AA40" s="48" t="s">
        <v>76</v>
      </c>
      <c r="AB40" s="48" t="s">
        <v>76</v>
      </c>
      <c r="AC40" s="48" t="s">
        <v>76</v>
      </c>
      <c r="AD40" s="48" t="s">
        <v>76</v>
      </c>
      <c r="AE40" s="49"/>
      <c r="AF40" s="50">
        <v>0</v>
      </c>
      <c r="AG40" s="50">
        <v>0</v>
      </c>
      <c r="AH40" s="50">
        <v>0</v>
      </c>
      <c r="AI40" s="50">
        <v>0</v>
      </c>
      <c r="AJ40" s="50">
        <v>0</v>
      </c>
      <c r="AK40" s="50"/>
      <c r="AL40" s="51" t="s">
        <v>68</v>
      </c>
    </row>
    <row r="41" spans="1:38" s="12" customFormat="1" ht="26.25" hidden="1" customHeight="1" x14ac:dyDescent="0.2">
      <c r="A41" s="45" t="s">
        <v>131</v>
      </c>
      <c r="B41" s="45" t="s">
        <v>136</v>
      </c>
      <c r="C41" s="46" t="s">
        <v>137</v>
      </c>
      <c r="D41" s="47"/>
      <c r="E41" s="48">
        <v>11.257751112410366</v>
      </c>
      <c r="F41" s="48">
        <v>25.105831368920661</v>
      </c>
      <c r="G41" s="48">
        <v>1.2758545560638996</v>
      </c>
      <c r="H41" s="48">
        <v>0.58102109172568495</v>
      </c>
      <c r="I41" s="48">
        <v>6.2935329550371364</v>
      </c>
      <c r="J41" s="48">
        <v>6.6761959016387946</v>
      </c>
      <c r="K41" s="48">
        <v>7.1625776359773647</v>
      </c>
      <c r="L41" s="48" t="s">
        <v>72</v>
      </c>
      <c r="M41" s="48">
        <v>230.09042754634638</v>
      </c>
      <c r="N41" s="48">
        <v>2.041338233140519</v>
      </c>
      <c r="O41" s="48">
        <v>0.26258107158071126</v>
      </c>
      <c r="P41" s="48">
        <v>0.16532411222168442</v>
      </c>
      <c r="Q41" s="48" t="s">
        <v>72</v>
      </c>
      <c r="R41" s="48" t="s">
        <v>72</v>
      </c>
      <c r="S41" s="48" t="s">
        <v>72</v>
      </c>
      <c r="T41" s="48" t="s">
        <v>72</v>
      </c>
      <c r="U41" s="48" t="s">
        <v>72</v>
      </c>
      <c r="V41" s="48" t="s">
        <v>72</v>
      </c>
      <c r="W41" s="48">
        <v>17.208205324064146</v>
      </c>
      <c r="X41" s="48">
        <v>1.8608202457571139</v>
      </c>
      <c r="Y41" s="48">
        <v>1.919696126606109</v>
      </c>
      <c r="Z41" s="48">
        <v>0.69586417265506229</v>
      </c>
      <c r="AA41" s="48">
        <v>1.0614888350295069</v>
      </c>
      <c r="AB41" s="48">
        <v>5.5378693800477929</v>
      </c>
      <c r="AC41" s="48">
        <v>7.1345389357056757</v>
      </c>
      <c r="AD41" s="48">
        <v>0.11063178770826637</v>
      </c>
      <c r="AE41" s="49"/>
      <c r="AF41" s="50">
        <v>43256.737139863995</v>
      </c>
      <c r="AG41" s="50">
        <v>641.95520251335165</v>
      </c>
      <c r="AH41" s="50">
        <v>68182.103550853528</v>
      </c>
      <c r="AI41" s="50">
        <v>79863.922930766697</v>
      </c>
      <c r="AJ41" s="50">
        <v>0</v>
      </c>
      <c r="AK41" s="50"/>
      <c r="AL41" s="51" t="s">
        <v>68</v>
      </c>
    </row>
    <row r="42" spans="1:38" s="12" customFormat="1" ht="26.25" hidden="1" customHeight="1" x14ac:dyDescent="0.2">
      <c r="A42" s="45" t="s">
        <v>91</v>
      </c>
      <c r="B42" s="45" t="s">
        <v>138</v>
      </c>
      <c r="C42" s="46" t="s">
        <v>139</v>
      </c>
      <c r="D42" s="47"/>
      <c r="E42" s="48">
        <v>0.32421351365463502</v>
      </c>
      <c r="F42" s="48">
        <v>0.86275849097305124</v>
      </c>
      <c r="G42" s="48">
        <v>5.4885928188133507E-4</v>
      </c>
      <c r="H42" s="48">
        <v>1.1493661543993481E-4</v>
      </c>
      <c r="I42" s="48">
        <v>7.9444096811659391E-3</v>
      </c>
      <c r="J42" s="48">
        <v>7.9444096811659391E-3</v>
      </c>
      <c r="K42" s="48">
        <v>7.9444096811659391E-3</v>
      </c>
      <c r="L42" s="48" t="s">
        <v>72</v>
      </c>
      <c r="M42" s="48">
        <v>11.779736829435615</v>
      </c>
      <c r="N42" s="48">
        <v>7.5551879106155936E-5</v>
      </c>
      <c r="O42" s="48">
        <v>2.7799630192843276E-5</v>
      </c>
      <c r="P42" s="48">
        <v>9.7298705674951469E-6</v>
      </c>
      <c r="Q42" s="48" t="s">
        <v>72</v>
      </c>
      <c r="R42" s="48" t="s">
        <v>72</v>
      </c>
      <c r="S42" s="48" t="s">
        <v>72</v>
      </c>
      <c r="T42" s="48" t="s">
        <v>72</v>
      </c>
      <c r="U42" s="48" t="s">
        <v>72</v>
      </c>
      <c r="V42" s="48" t="s">
        <v>72</v>
      </c>
      <c r="W42" s="48">
        <v>3.4951475424284131E-2</v>
      </c>
      <c r="X42" s="48">
        <v>4.3411194476963315E-3</v>
      </c>
      <c r="Y42" s="48">
        <v>5.1840926584475261E-3</v>
      </c>
      <c r="Z42" s="48">
        <v>4.5815569491950208E-3</v>
      </c>
      <c r="AA42" s="48">
        <v>3.8647590303788957E-3</v>
      </c>
      <c r="AB42" s="48">
        <v>1.7971528085717774E-2</v>
      </c>
      <c r="AC42" s="48">
        <v>6.9902950848568261E-3</v>
      </c>
      <c r="AD42" s="48">
        <v>4.7093303467353251E-6</v>
      </c>
      <c r="AE42" s="49"/>
      <c r="AF42" s="50">
        <v>1389.9815096421639</v>
      </c>
      <c r="AG42" s="50">
        <v>0</v>
      </c>
      <c r="AH42" s="50">
        <v>0</v>
      </c>
      <c r="AI42" s="50">
        <v>68.086980627993327</v>
      </c>
      <c r="AJ42" s="50">
        <v>2.5202953393628582</v>
      </c>
      <c r="AK42" s="50"/>
      <c r="AL42" s="51" t="s">
        <v>68</v>
      </c>
    </row>
    <row r="43" spans="1:38" s="12" customFormat="1" ht="26.25" hidden="1" customHeight="1" x14ac:dyDescent="0.2">
      <c r="A43" s="45" t="s">
        <v>131</v>
      </c>
      <c r="B43" s="45" t="s">
        <v>140</v>
      </c>
      <c r="C43" s="46" t="s">
        <v>141</v>
      </c>
      <c r="D43" s="47"/>
      <c r="E43" s="48">
        <v>0.58267311828330826</v>
      </c>
      <c r="F43" s="48">
        <v>1.5376710673443952</v>
      </c>
      <c r="G43" s="48">
        <v>8.7879808532199941E-2</v>
      </c>
      <c r="H43" s="48">
        <v>3.6405536155675232E-2</v>
      </c>
      <c r="I43" s="48">
        <v>0.40989742041602351</v>
      </c>
      <c r="J43" s="48">
        <v>0.46111891916072945</v>
      </c>
      <c r="K43" s="48">
        <v>0.5123543546230328</v>
      </c>
      <c r="L43" s="48" t="s">
        <v>72</v>
      </c>
      <c r="M43" s="48">
        <v>10.918914171452053</v>
      </c>
      <c r="N43" s="48">
        <v>0.16276769380411926</v>
      </c>
      <c r="O43" s="48">
        <v>4.9361682067075162E-2</v>
      </c>
      <c r="P43" s="48">
        <v>1.3612171663405028E-2</v>
      </c>
      <c r="Q43" s="48" t="s">
        <v>72</v>
      </c>
      <c r="R43" s="48" t="s">
        <v>72</v>
      </c>
      <c r="S43" s="48" t="s">
        <v>72</v>
      </c>
      <c r="T43" s="48" t="s">
        <v>72</v>
      </c>
      <c r="U43" s="48" t="s">
        <v>72</v>
      </c>
      <c r="V43" s="48" t="s">
        <v>72</v>
      </c>
      <c r="W43" s="48">
        <v>1.4401168288839383</v>
      </c>
      <c r="X43" s="48">
        <v>0.19786563034540264</v>
      </c>
      <c r="Y43" s="48">
        <v>0.30621816703606031</v>
      </c>
      <c r="Z43" s="48">
        <v>9.6643813910256574E-2</v>
      </c>
      <c r="AA43" s="48">
        <v>8.1944571136321115E-2</v>
      </c>
      <c r="AB43" s="48">
        <v>0.68267218242804062</v>
      </c>
      <c r="AC43" s="48">
        <v>0.5666404618907499</v>
      </c>
      <c r="AD43" s="48">
        <v>3.023298536078552E-3</v>
      </c>
      <c r="AE43" s="49"/>
      <c r="AF43" s="50">
        <v>182.68687225212392</v>
      </c>
      <c r="AG43" s="50">
        <v>17.027632738269318</v>
      </c>
      <c r="AH43" s="50">
        <v>960.66235032964596</v>
      </c>
      <c r="AI43" s="50">
        <v>7040.4803337102358</v>
      </c>
      <c r="AJ43" s="50">
        <v>0</v>
      </c>
      <c r="AK43" s="50"/>
      <c r="AL43" s="51" t="s">
        <v>68</v>
      </c>
    </row>
    <row r="44" spans="1:38" s="12" customFormat="1" ht="26.25" hidden="1" customHeight="1" x14ac:dyDescent="0.2">
      <c r="A44" s="45" t="s">
        <v>91</v>
      </c>
      <c r="B44" s="45" t="s">
        <v>142</v>
      </c>
      <c r="C44" s="46" t="s">
        <v>143</v>
      </c>
      <c r="D44" s="47"/>
      <c r="E44" s="48">
        <v>5.68437394548417</v>
      </c>
      <c r="F44" s="48">
        <v>1.1071778383201936</v>
      </c>
      <c r="G44" s="48">
        <v>5.3172850632976811E-3</v>
      </c>
      <c r="H44" s="48">
        <v>2.4217965990816041E-3</v>
      </c>
      <c r="I44" s="48">
        <v>0.39646104097718338</v>
      </c>
      <c r="J44" s="48">
        <v>0.39646104097718338</v>
      </c>
      <c r="K44" s="48">
        <v>0.39646104097718338</v>
      </c>
      <c r="L44" s="48" t="s">
        <v>72</v>
      </c>
      <c r="M44" s="48">
        <v>7.5273589215439358</v>
      </c>
      <c r="N44" s="48">
        <v>2.4378868728286622E-4</v>
      </c>
      <c r="O44" s="48">
        <v>2.137697914441766E-4</v>
      </c>
      <c r="P44" s="48">
        <v>7.4819427005461809E-5</v>
      </c>
      <c r="Q44" s="48" t="s">
        <v>72</v>
      </c>
      <c r="R44" s="48" t="s">
        <v>72</v>
      </c>
      <c r="S44" s="48" t="s">
        <v>72</v>
      </c>
      <c r="T44" s="48" t="s">
        <v>72</v>
      </c>
      <c r="U44" s="48" t="s">
        <v>72</v>
      </c>
      <c r="V44" s="48" t="s">
        <v>72</v>
      </c>
      <c r="W44" s="48">
        <v>0.10093595723901896</v>
      </c>
      <c r="X44" s="48">
        <v>6.6739993264150607E-3</v>
      </c>
      <c r="Y44" s="48">
        <v>2.8124908535780525E-2</v>
      </c>
      <c r="Z44" s="48">
        <v>3.0958699311966431E-2</v>
      </c>
      <c r="AA44" s="48">
        <v>8.2054070439837225E-3</v>
      </c>
      <c r="AB44" s="48">
        <v>7.3963014218145731E-2</v>
      </c>
      <c r="AC44" s="48">
        <v>2.0187191447803791E-2</v>
      </c>
      <c r="AD44" s="48">
        <v>9.9402664973146383E-6</v>
      </c>
      <c r="AE44" s="49"/>
      <c r="AF44" s="50">
        <v>10688.489572208828</v>
      </c>
      <c r="AG44" s="50"/>
      <c r="AH44" s="50"/>
      <c r="AI44" s="50">
        <v>585.91736029421247</v>
      </c>
      <c r="AJ44" s="50">
        <v>32.827785777966874</v>
      </c>
      <c r="AK44" s="50"/>
      <c r="AL44" s="51" t="s">
        <v>68</v>
      </c>
    </row>
    <row r="45" spans="1:38" s="12" customFormat="1" ht="26.25" hidden="1" customHeight="1" x14ac:dyDescent="0.2">
      <c r="A45" s="45" t="s">
        <v>91</v>
      </c>
      <c r="B45" s="45" t="s">
        <v>144</v>
      </c>
      <c r="C45" s="46" t="s">
        <v>145</v>
      </c>
      <c r="D45" s="47"/>
      <c r="E45" s="48" t="s">
        <v>146</v>
      </c>
      <c r="F45" s="48" t="s">
        <v>146</v>
      </c>
      <c r="G45" s="48" t="s">
        <v>146</v>
      </c>
      <c r="H45" s="48" t="s">
        <v>146</v>
      </c>
      <c r="I45" s="48" t="s">
        <v>146</v>
      </c>
      <c r="J45" s="48" t="s">
        <v>146</v>
      </c>
      <c r="K45" s="48" t="s">
        <v>146</v>
      </c>
      <c r="L45" s="48" t="s">
        <v>72</v>
      </c>
      <c r="M45" s="48" t="s">
        <v>146</v>
      </c>
      <c r="N45" s="48" t="s">
        <v>146</v>
      </c>
      <c r="O45" s="48" t="s">
        <v>146</v>
      </c>
      <c r="P45" s="48" t="s">
        <v>146</v>
      </c>
      <c r="Q45" s="48" t="s">
        <v>72</v>
      </c>
      <c r="R45" s="48" t="s">
        <v>72</v>
      </c>
      <c r="S45" s="48" t="s">
        <v>72</v>
      </c>
      <c r="T45" s="48" t="s">
        <v>72</v>
      </c>
      <c r="U45" s="48" t="s">
        <v>72</v>
      </c>
      <c r="V45" s="48" t="s">
        <v>72</v>
      </c>
      <c r="W45" s="48" t="s">
        <v>146</v>
      </c>
      <c r="X45" s="48" t="s">
        <v>146</v>
      </c>
      <c r="Y45" s="48" t="s">
        <v>146</v>
      </c>
      <c r="Z45" s="48" t="s">
        <v>146</v>
      </c>
      <c r="AA45" s="48" t="s">
        <v>146</v>
      </c>
      <c r="AB45" s="48" t="s">
        <v>146</v>
      </c>
      <c r="AC45" s="48" t="s">
        <v>146</v>
      </c>
      <c r="AD45" s="48" t="s">
        <v>146</v>
      </c>
      <c r="AE45" s="49"/>
      <c r="AF45" s="50">
        <v>0</v>
      </c>
      <c r="AG45" s="50"/>
      <c r="AH45" s="50">
        <v>0</v>
      </c>
      <c r="AI45" s="50"/>
      <c r="AJ45" s="50"/>
      <c r="AK45" s="50"/>
      <c r="AL45" s="51" t="s">
        <v>68</v>
      </c>
    </row>
    <row r="46" spans="1:38" s="12" customFormat="1" ht="26.25" hidden="1" customHeight="1" x14ac:dyDescent="0.2">
      <c r="A46" s="45" t="s">
        <v>131</v>
      </c>
      <c r="B46" s="45" t="s">
        <v>147</v>
      </c>
      <c r="C46" s="46" t="s">
        <v>148</v>
      </c>
      <c r="D46" s="47"/>
      <c r="E46" s="48" t="s">
        <v>76</v>
      </c>
      <c r="F46" s="48" t="s">
        <v>76</v>
      </c>
      <c r="G46" s="48" t="s">
        <v>76</v>
      </c>
      <c r="H46" s="48" t="s">
        <v>76</v>
      </c>
      <c r="I46" s="48" t="s">
        <v>76</v>
      </c>
      <c r="J46" s="48" t="s">
        <v>76</v>
      </c>
      <c r="K46" s="48" t="s">
        <v>76</v>
      </c>
      <c r="L46" s="48" t="s">
        <v>72</v>
      </c>
      <c r="M46" s="48" t="s">
        <v>76</v>
      </c>
      <c r="N46" s="48" t="s">
        <v>76</v>
      </c>
      <c r="O46" s="48" t="s">
        <v>76</v>
      </c>
      <c r="P46" s="48" t="s">
        <v>76</v>
      </c>
      <c r="Q46" s="48" t="s">
        <v>72</v>
      </c>
      <c r="R46" s="48" t="s">
        <v>72</v>
      </c>
      <c r="S46" s="48" t="s">
        <v>72</v>
      </c>
      <c r="T46" s="48" t="s">
        <v>72</v>
      </c>
      <c r="U46" s="48" t="s">
        <v>72</v>
      </c>
      <c r="V46" s="48" t="s">
        <v>72</v>
      </c>
      <c r="W46" s="48" t="s">
        <v>76</v>
      </c>
      <c r="X46" s="48" t="s">
        <v>76</v>
      </c>
      <c r="Y46" s="48" t="s">
        <v>76</v>
      </c>
      <c r="Z46" s="48" t="s">
        <v>76</v>
      </c>
      <c r="AA46" s="48" t="s">
        <v>76</v>
      </c>
      <c r="AB46" s="48" t="s">
        <v>76</v>
      </c>
      <c r="AC46" s="48" t="s">
        <v>76</v>
      </c>
      <c r="AD46" s="48" t="s">
        <v>76</v>
      </c>
      <c r="AE46" s="49"/>
      <c r="AF46" s="50">
        <v>0</v>
      </c>
      <c r="AG46" s="50">
        <v>0</v>
      </c>
      <c r="AH46" s="50">
        <v>0</v>
      </c>
      <c r="AI46" s="50">
        <v>0</v>
      </c>
      <c r="AJ46" s="50">
        <v>0</v>
      </c>
      <c r="AK46" s="50"/>
      <c r="AL46" s="51" t="s">
        <v>68</v>
      </c>
    </row>
    <row r="47" spans="1:38" s="12" customFormat="1" ht="26.25" hidden="1" customHeight="1" x14ac:dyDescent="0.2">
      <c r="A47" s="45" t="s">
        <v>91</v>
      </c>
      <c r="B47" s="45" t="s">
        <v>149</v>
      </c>
      <c r="C47" s="46" t="s">
        <v>150</v>
      </c>
      <c r="D47" s="47"/>
      <c r="E47" s="48">
        <v>4.7496955531051245E-2</v>
      </c>
      <c r="F47" s="48">
        <v>9.2077753006197752E-3</v>
      </c>
      <c r="G47" s="48">
        <v>8.8933357985878161E-3</v>
      </c>
      <c r="H47" s="48">
        <v>5.898547057883857E-5</v>
      </c>
      <c r="I47" s="48">
        <v>9.1388077282658856E-3</v>
      </c>
      <c r="J47" s="48">
        <v>9.1388077282658856E-3</v>
      </c>
      <c r="K47" s="48">
        <v>9.1388077282658856E-3</v>
      </c>
      <c r="L47" s="48" t="s">
        <v>72</v>
      </c>
      <c r="M47" s="48">
        <v>0.17466377572193029</v>
      </c>
      <c r="N47" s="48">
        <v>7.6839940669062565E-6</v>
      </c>
      <c r="O47" s="48">
        <v>7.6839940669062565E-6</v>
      </c>
      <c r="P47" s="48">
        <v>2.6893979234171898E-6</v>
      </c>
      <c r="Q47" s="48" t="s">
        <v>72</v>
      </c>
      <c r="R47" s="48" t="s">
        <v>72</v>
      </c>
      <c r="S47" s="48" t="s">
        <v>72</v>
      </c>
      <c r="T47" s="48" t="s">
        <v>72</v>
      </c>
      <c r="U47" s="48" t="s">
        <v>72</v>
      </c>
      <c r="V47" s="48" t="s">
        <v>72</v>
      </c>
      <c r="W47" s="48">
        <v>2.024437027956503E-4</v>
      </c>
      <c r="X47" s="48">
        <v>1.2692291343846294E-5</v>
      </c>
      <c r="Y47" s="48">
        <v>6.6387373450709606E-5</v>
      </c>
      <c r="Z47" s="48">
        <v>7.4183321892627805E-5</v>
      </c>
      <c r="AA47" s="48">
        <v>1.7053637216696066E-5</v>
      </c>
      <c r="AB47" s="48">
        <v>1.7031662390387976E-4</v>
      </c>
      <c r="AC47" s="48">
        <v>4.048874055913006E-5</v>
      </c>
      <c r="AD47" s="48">
        <v>4.881528264327241E-9</v>
      </c>
      <c r="AE47" s="49"/>
      <c r="AF47" s="50">
        <v>384.19970334531286</v>
      </c>
      <c r="AG47" s="50">
        <v>0</v>
      </c>
      <c r="AH47" s="50">
        <v>0</v>
      </c>
      <c r="AI47" s="50">
        <v>1.3530566123310961</v>
      </c>
      <c r="AJ47" s="50">
        <v>8.0923254357154098E-2</v>
      </c>
      <c r="AK47" s="50"/>
      <c r="AL47" s="51" t="s">
        <v>68</v>
      </c>
    </row>
    <row r="48" spans="1:38" s="12" customFormat="1" ht="26.25" hidden="1" customHeight="1" x14ac:dyDescent="0.2">
      <c r="A48" s="45" t="s">
        <v>151</v>
      </c>
      <c r="B48" s="45" t="s">
        <v>152</v>
      </c>
      <c r="C48" s="46" t="s">
        <v>153</v>
      </c>
      <c r="D48" s="47"/>
      <c r="E48" s="48" t="s">
        <v>113</v>
      </c>
      <c r="F48" s="48" t="s">
        <v>113</v>
      </c>
      <c r="G48" s="48" t="s">
        <v>113</v>
      </c>
      <c r="H48" s="48" t="s">
        <v>113</v>
      </c>
      <c r="I48" s="48">
        <v>5.1719303136999996E-2</v>
      </c>
      <c r="J48" s="48">
        <v>0.163695977918</v>
      </c>
      <c r="K48" s="48">
        <v>0.34594076988400002</v>
      </c>
      <c r="L48" s="48" t="s">
        <v>72</v>
      </c>
      <c r="M48" s="48" t="s">
        <v>113</v>
      </c>
      <c r="N48" s="48" t="s">
        <v>113</v>
      </c>
      <c r="O48" s="48" t="s">
        <v>113</v>
      </c>
      <c r="P48" s="48" t="s">
        <v>113</v>
      </c>
      <c r="Q48" s="48" t="s">
        <v>72</v>
      </c>
      <c r="R48" s="48" t="s">
        <v>72</v>
      </c>
      <c r="S48" s="48" t="s">
        <v>72</v>
      </c>
      <c r="T48" s="48" t="s">
        <v>72</v>
      </c>
      <c r="U48" s="48" t="s">
        <v>72</v>
      </c>
      <c r="V48" s="48" t="s">
        <v>72</v>
      </c>
      <c r="W48" s="48" t="s">
        <v>113</v>
      </c>
      <c r="X48" s="48" t="s">
        <v>113</v>
      </c>
      <c r="Y48" s="48" t="s">
        <v>113</v>
      </c>
      <c r="Z48" s="48" t="s">
        <v>113</v>
      </c>
      <c r="AA48" s="48" t="s">
        <v>113</v>
      </c>
      <c r="AB48" s="48" t="s">
        <v>113</v>
      </c>
      <c r="AC48" s="48" t="s">
        <v>113</v>
      </c>
      <c r="AD48" s="48" t="s">
        <v>113</v>
      </c>
      <c r="AE48" s="49"/>
      <c r="AF48" s="50"/>
      <c r="AG48" s="50"/>
      <c r="AH48" s="50"/>
      <c r="AI48" s="50"/>
      <c r="AJ48" s="50"/>
      <c r="AK48" s="50" t="s">
        <v>146</v>
      </c>
      <c r="AL48" s="51" t="s">
        <v>154</v>
      </c>
    </row>
    <row r="49" spans="1:38" s="12" customFormat="1" ht="26.25" hidden="1" customHeight="1" x14ac:dyDescent="0.2">
      <c r="A49" s="45" t="s">
        <v>151</v>
      </c>
      <c r="B49" s="45" t="s">
        <v>155</v>
      </c>
      <c r="C49" s="46" t="s">
        <v>156</v>
      </c>
      <c r="D49" s="47"/>
      <c r="E49" s="48" t="s">
        <v>76</v>
      </c>
      <c r="F49" s="48" t="s">
        <v>76</v>
      </c>
      <c r="G49" s="48" t="s">
        <v>76</v>
      </c>
      <c r="H49" s="48" t="s">
        <v>76</v>
      </c>
      <c r="I49" s="48" t="s">
        <v>76</v>
      </c>
      <c r="J49" s="48" t="s">
        <v>76</v>
      </c>
      <c r="K49" s="48" t="s">
        <v>76</v>
      </c>
      <c r="L49" s="48" t="s">
        <v>72</v>
      </c>
      <c r="M49" s="48" t="s">
        <v>76</v>
      </c>
      <c r="N49" s="48" t="s">
        <v>76</v>
      </c>
      <c r="O49" s="48" t="s">
        <v>76</v>
      </c>
      <c r="P49" s="48" t="s">
        <v>76</v>
      </c>
      <c r="Q49" s="48" t="s">
        <v>72</v>
      </c>
      <c r="R49" s="48" t="s">
        <v>72</v>
      </c>
      <c r="S49" s="48" t="s">
        <v>72</v>
      </c>
      <c r="T49" s="48" t="s">
        <v>72</v>
      </c>
      <c r="U49" s="48" t="s">
        <v>72</v>
      </c>
      <c r="V49" s="48" t="s">
        <v>72</v>
      </c>
      <c r="W49" s="48" t="s">
        <v>76</v>
      </c>
      <c r="X49" s="48" t="s">
        <v>76</v>
      </c>
      <c r="Y49" s="48" t="s">
        <v>76</v>
      </c>
      <c r="Z49" s="48" t="s">
        <v>76</v>
      </c>
      <c r="AA49" s="48" t="s">
        <v>76</v>
      </c>
      <c r="AB49" s="48" t="s">
        <v>76</v>
      </c>
      <c r="AC49" s="48" t="s">
        <v>76</v>
      </c>
      <c r="AD49" s="48" t="s">
        <v>76</v>
      </c>
      <c r="AE49" s="49"/>
      <c r="AF49" s="50"/>
      <c r="AG49" s="50"/>
      <c r="AH49" s="50"/>
      <c r="AI49" s="50"/>
      <c r="AJ49" s="50"/>
      <c r="AK49" s="50">
        <v>1.3185338319999997</v>
      </c>
      <c r="AL49" s="51" t="s">
        <v>157</v>
      </c>
    </row>
    <row r="50" spans="1:38" s="12" customFormat="1" ht="26.25" hidden="1" customHeight="1" x14ac:dyDescent="0.2">
      <c r="A50" s="45" t="s">
        <v>151</v>
      </c>
      <c r="B50" s="45" t="s">
        <v>158</v>
      </c>
      <c r="C50" s="46" t="s">
        <v>159</v>
      </c>
      <c r="D50" s="47"/>
      <c r="E50" s="48" t="s">
        <v>146</v>
      </c>
      <c r="F50" s="48" t="s">
        <v>146</v>
      </c>
      <c r="G50" s="48" t="s">
        <v>146</v>
      </c>
      <c r="H50" s="48" t="s">
        <v>146</v>
      </c>
      <c r="I50" s="48" t="s">
        <v>146</v>
      </c>
      <c r="J50" s="48" t="s">
        <v>146</v>
      </c>
      <c r="K50" s="48" t="s">
        <v>146</v>
      </c>
      <c r="L50" s="48" t="s">
        <v>72</v>
      </c>
      <c r="M50" s="48" t="s">
        <v>146</v>
      </c>
      <c r="N50" s="48" t="s">
        <v>146</v>
      </c>
      <c r="O50" s="48" t="s">
        <v>146</v>
      </c>
      <c r="P50" s="48" t="s">
        <v>146</v>
      </c>
      <c r="Q50" s="48" t="s">
        <v>72</v>
      </c>
      <c r="R50" s="48" t="s">
        <v>72</v>
      </c>
      <c r="S50" s="48" t="s">
        <v>72</v>
      </c>
      <c r="T50" s="48" t="s">
        <v>72</v>
      </c>
      <c r="U50" s="48" t="s">
        <v>72</v>
      </c>
      <c r="V50" s="48" t="s">
        <v>72</v>
      </c>
      <c r="W50" s="48" t="s">
        <v>146</v>
      </c>
      <c r="X50" s="48" t="s">
        <v>146</v>
      </c>
      <c r="Y50" s="48" t="s">
        <v>146</v>
      </c>
      <c r="Z50" s="48" t="s">
        <v>146</v>
      </c>
      <c r="AA50" s="48" t="s">
        <v>146</v>
      </c>
      <c r="AB50" s="48" t="s">
        <v>146</v>
      </c>
      <c r="AC50" s="48" t="s">
        <v>146</v>
      </c>
      <c r="AD50" s="48" t="s">
        <v>146</v>
      </c>
      <c r="AE50" s="49"/>
      <c r="AF50" s="50"/>
      <c r="AG50" s="50"/>
      <c r="AH50" s="50"/>
      <c r="AI50" s="50"/>
      <c r="AJ50" s="50"/>
      <c r="AK50" s="50"/>
      <c r="AL50" s="51" t="s">
        <v>160</v>
      </c>
    </row>
    <row r="51" spans="1:38" s="12" customFormat="1" ht="26.25" hidden="1" customHeight="1" x14ac:dyDescent="0.2">
      <c r="A51" s="45" t="s">
        <v>151</v>
      </c>
      <c r="B51" s="52" t="s">
        <v>161</v>
      </c>
      <c r="C51" s="46" t="s">
        <v>162</v>
      </c>
      <c r="D51" s="47"/>
      <c r="E51" s="48" t="s">
        <v>113</v>
      </c>
      <c r="F51" s="48">
        <v>0.53364705882352936</v>
      </c>
      <c r="G51" s="48" t="s">
        <v>113</v>
      </c>
      <c r="H51" s="48" t="s">
        <v>113</v>
      </c>
      <c r="I51" s="48" t="s">
        <v>113</v>
      </c>
      <c r="J51" s="48" t="s">
        <v>113</v>
      </c>
      <c r="K51" s="48" t="s">
        <v>113</v>
      </c>
      <c r="L51" s="48" t="s">
        <v>72</v>
      </c>
      <c r="M51" s="48" t="s">
        <v>113</v>
      </c>
      <c r="N51" s="48" t="s">
        <v>113</v>
      </c>
      <c r="O51" s="48" t="s">
        <v>113</v>
      </c>
      <c r="P51" s="48" t="s">
        <v>113</v>
      </c>
      <c r="Q51" s="48" t="s">
        <v>72</v>
      </c>
      <c r="R51" s="48" t="s">
        <v>72</v>
      </c>
      <c r="S51" s="48" t="s">
        <v>72</v>
      </c>
      <c r="T51" s="48" t="s">
        <v>72</v>
      </c>
      <c r="U51" s="48" t="s">
        <v>72</v>
      </c>
      <c r="V51" s="48" t="s">
        <v>72</v>
      </c>
      <c r="W51" s="48" t="s">
        <v>113</v>
      </c>
      <c r="X51" s="48" t="s">
        <v>113</v>
      </c>
      <c r="Y51" s="48" t="s">
        <v>113</v>
      </c>
      <c r="Z51" s="48" t="s">
        <v>113</v>
      </c>
      <c r="AA51" s="48" t="s">
        <v>113</v>
      </c>
      <c r="AB51" s="48" t="s">
        <v>113</v>
      </c>
      <c r="AC51" s="48" t="s">
        <v>113</v>
      </c>
      <c r="AD51" s="48" t="s">
        <v>113</v>
      </c>
      <c r="AE51" s="49"/>
      <c r="AF51" s="50"/>
      <c r="AG51" s="50"/>
      <c r="AH51" s="50"/>
      <c r="AI51" s="50"/>
      <c r="AJ51" s="50"/>
      <c r="AK51" s="50">
        <v>0.56185200000000002</v>
      </c>
      <c r="AL51" s="51" t="s">
        <v>163</v>
      </c>
    </row>
    <row r="52" spans="1:38" s="12" customFormat="1" ht="26.25" hidden="1" customHeight="1" x14ac:dyDescent="0.2">
      <c r="A52" s="45" t="s">
        <v>151</v>
      </c>
      <c r="B52" s="52" t="s">
        <v>164</v>
      </c>
      <c r="C52" s="54" t="s">
        <v>165</v>
      </c>
      <c r="D52" s="57"/>
      <c r="E52" s="48" t="s">
        <v>113</v>
      </c>
      <c r="F52" s="48">
        <v>0.48499999999999999</v>
      </c>
      <c r="G52" s="48" t="s">
        <v>113</v>
      </c>
      <c r="H52" s="48" t="s">
        <v>113</v>
      </c>
      <c r="I52" s="48" t="s">
        <v>113</v>
      </c>
      <c r="J52" s="48" t="s">
        <v>113</v>
      </c>
      <c r="K52" s="48" t="s">
        <v>113</v>
      </c>
      <c r="L52" s="48" t="s">
        <v>72</v>
      </c>
      <c r="M52" s="48" t="s">
        <v>113</v>
      </c>
      <c r="N52" s="48" t="s">
        <v>113</v>
      </c>
      <c r="O52" s="48" t="s">
        <v>113</v>
      </c>
      <c r="P52" s="48" t="s">
        <v>113</v>
      </c>
      <c r="Q52" s="48" t="s">
        <v>72</v>
      </c>
      <c r="R52" s="48" t="s">
        <v>72</v>
      </c>
      <c r="S52" s="48" t="s">
        <v>72</v>
      </c>
      <c r="T52" s="48" t="s">
        <v>72</v>
      </c>
      <c r="U52" s="48" t="s">
        <v>72</v>
      </c>
      <c r="V52" s="48" t="s">
        <v>72</v>
      </c>
      <c r="W52" s="48" t="s">
        <v>113</v>
      </c>
      <c r="X52" s="48" t="s">
        <v>113</v>
      </c>
      <c r="Y52" s="48" t="s">
        <v>113</v>
      </c>
      <c r="Z52" s="48" t="s">
        <v>113</v>
      </c>
      <c r="AA52" s="48" t="s">
        <v>113</v>
      </c>
      <c r="AB52" s="48" t="s">
        <v>113</v>
      </c>
      <c r="AC52" s="48" t="s">
        <v>113</v>
      </c>
      <c r="AD52" s="48" t="s">
        <v>113</v>
      </c>
      <c r="AE52" s="49"/>
      <c r="AF52" s="50"/>
      <c r="AG52" s="50"/>
      <c r="AH52" s="50"/>
      <c r="AI52" s="50"/>
      <c r="AJ52" s="50"/>
      <c r="AK52" s="50">
        <v>8.2428830000000008</v>
      </c>
      <c r="AL52" s="51" t="s">
        <v>166</v>
      </c>
    </row>
    <row r="53" spans="1:38" s="12" customFormat="1" ht="26.25" hidden="1" customHeight="1" x14ac:dyDescent="0.2">
      <c r="A53" s="45" t="s">
        <v>151</v>
      </c>
      <c r="B53" s="52" t="s">
        <v>167</v>
      </c>
      <c r="C53" s="54" t="s">
        <v>168</v>
      </c>
      <c r="D53" s="57"/>
      <c r="E53" s="48" t="s">
        <v>113</v>
      </c>
      <c r="F53" s="48">
        <v>0.56685665000000007</v>
      </c>
      <c r="G53" s="48" t="s">
        <v>113</v>
      </c>
      <c r="H53" s="48" t="s">
        <v>113</v>
      </c>
      <c r="I53" s="48" t="s">
        <v>113</v>
      </c>
      <c r="J53" s="48" t="s">
        <v>113</v>
      </c>
      <c r="K53" s="48" t="s">
        <v>113</v>
      </c>
      <c r="L53" s="48" t="s">
        <v>72</v>
      </c>
      <c r="M53" s="48" t="s">
        <v>113</v>
      </c>
      <c r="N53" s="48" t="s">
        <v>113</v>
      </c>
      <c r="O53" s="48" t="s">
        <v>113</v>
      </c>
      <c r="P53" s="48" t="s">
        <v>113</v>
      </c>
      <c r="Q53" s="48" t="s">
        <v>72</v>
      </c>
      <c r="R53" s="48" t="s">
        <v>72</v>
      </c>
      <c r="S53" s="48" t="s">
        <v>72</v>
      </c>
      <c r="T53" s="48" t="s">
        <v>72</v>
      </c>
      <c r="U53" s="48" t="s">
        <v>72</v>
      </c>
      <c r="V53" s="48" t="s">
        <v>72</v>
      </c>
      <c r="W53" s="48" t="s">
        <v>113</v>
      </c>
      <c r="X53" s="48" t="s">
        <v>113</v>
      </c>
      <c r="Y53" s="48" t="s">
        <v>113</v>
      </c>
      <c r="Z53" s="48" t="s">
        <v>113</v>
      </c>
      <c r="AA53" s="48" t="s">
        <v>113</v>
      </c>
      <c r="AB53" s="48" t="s">
        <v>113</v>
      </c>
      <c r="AC53" s="48" t="s">
        <v>113</v>
      </c>
      <c r="AD53" s="48" t="s">
        <v>113</v>
      </c>
      <c r="AE53" s="49"/>
      <c r="AF53" s="50"/>
      <c r="AG53" s="50"/>
      <c r="AH53" s="50"/>
      <c r="AI53" s="50"/>
      <c r="AJ53" s="50"/>
      <c r="AK53" s="50">
        <v>1.4410000000000001</v>
      </c>
      <c r="AL53" s="51" t="s">
        <v>169</v>
      </c>
    </row>
    <row r="54" spans="1:38" s="12" customFormat="1" ht="37.5" hidden="1" customHeight="1" x14ac:dyDescent="0.2">
      <c r="A54" s="45" t="s">
        <v>151</v>
      </c>
      <c r="B54" s="52" t="s">
        <v>170</v>
      </c>
      <c r="C54" s="54" t="s">
        <v>171</v>
      </c>
      <c r="D54" s="57"/>
      <c r="E54" s="48" t="s">
        <v>113</v>
      </c>
      <c r="F54" s="48">
        <v>0.43017776210789455</v>
      </c>
      <c r="G54" s="48">
        <v>0.03</v>
      </c>
      <c r="H54" s="48" t="s">
        <v>113</v>
      </c>
      <c r="I54" s="48" t="s">
        <v>113</v>
      </c>
      <c r="J54" s="48" t="s">
        <v>113</v>
      </c>
      <c r="K54" s="48" t="s">
        <v>113</v>
      </c>
      <c r="L54" s="48" t="s">
        <v>72</v>
      </c>
      <c r="M54" s="48" t="s">
        <v>113</v>
      </c>
      <c r="N54" s="48" t="s">
        <v>113</v>
      </c>
      <c r="O54" s="48" t="s">
        <v>113</v>
      </c>
      <c r="P54" s="48" t="s">
        <v>113</v>
      </c>
      <c r="Q54" s="48" t="s">
        <v>72</v>
      </c>
      <c r="R54" s="48" t="s">
        <v>72</v>
      </c>
      <c r="S54" s="48" t="s">
        <v>72</v>
      </c>
      <c r="T54" s="48" t="s">
        <v>72</v>
      </c>
      <c r="U54" s="48" t="s">
        <v>72</v>
      </c>
      <c r="V54" s="48" t="s">
        <v>72</v>
      </c>
      <c r="W54" s="48" t="s">
        <v>113</v>
      </c>
      <c r="X54" s="48" t="s">
        <v>113</v>
      </c>
      <c r="Y54" s="48" t="s">
        <v>113</v>
      </c>
      <c r="Z54" s="48" t="s">
        <v>113</v>
      </c>
      <c r="AA54" s="48" t="s">
        <v>113</v>
      </c>
      <c r="AB54" s="48" t="s">
        <v>113</v>
      </c>
      <c r="AC54" s="48" t="s">
        <v>113</v>
      </c>
      <c r="AD54" s="48" t="s">
        <v>113</v>
      </c>
      <c r="AE54" s="49"/>
      <c r="AF54" s="50"/>
      <c r="AG54" s="50"/>
      <c r="AH54" s="50"/>
      <c r="AI54" s="50"/>
      <c r="AJ54" s="50"/>
      <c r="AK54" s="50">
        <v>655</v>
      </c>
      <c r="AL54" s="51" t="s">
        <v>172</v>
      </c>
    </row>
    <row r="55" spans="1:38" s="12" customFormat="1" ht="26.25" hidden="1" customHeight="1" x14ac:dyDescent="0.2">
      <c r="A55" s="45" t="s">
        <v>151</v>
      </c>
      <c r="B55" s="52" t="s">
        <v>173</v>
      </c>
      <c r="C55" s="54" t="s">
        <v>174</v>
      </c>
      <c r="D55" s="57"/>
      <c r="E55" s="48" t="s">
        <v>76</v>
      </c>
      <c r="F55" s="48" t="s">
        <v>76</v>
      </c>
      <c r="G55" s="48" t="s">
        <v>76</v>
      </c>
      <c r="H55" s="48" t="s">
        <v>76</v>
      </c>
      <c r="I55" s="48" t="s">
        <v>113</v>
      </c>
      <c r="J55" s="48" t="s">
        <v>113</v>
      </c>
      <c r="K55" s="48" t="s">
        <v>113</v>
      </c>
      <c r="L55" s="48" t="s">
        <v>72</v>
      </c>
      <c r="M55" s="48" t="s">
        <v>76</v>
      </c>
      <c r="N55" s="48" t="s">
        <v>113</v>
      </c>
      <c r="O55" s="48" t="s">
        <v>113</v>
      </c>
      <c r="P55" s="48" t="s">
        <v>113</v>
      </c>
      <c r="Q55" s="48" t="s">
        <v>72</v>
      </c>
      <c r="R55" s="48" t="s">
        <v>72</v>
      </c>
      <c r="S55" s="48" t="s">
        <v>72</v>
      </c>
      <c r="T55" s="48" t="s">
        <v>72</v>
      </c>
      <c r="U55" s="48" t="s">
        <v>72</v>
      </c>
      <c r="V55" s="48" t="s">
        <v>72</v>
      </c>
      <c r="W55" s="48" t="s">
        <v>113</v>
      </c>
      <c r="X55" s="48" t="s">
        <v>113</v>
      </c>
      <c r="Y55" s="48" t="s">
        <v>113</v>
      </c>
      <c r="Z55" s="48" t="s">
        <v>113</v>
      </c>
      <c r="AA55" s="48" t="s">
        <v>113</v>
      </c>
      <c r="AB55" s="48" t="s">
        <v>113</v>
      </c>
      <c r="AC55" s="48" t="s">
        <v>113</v>
      </c>
      <c r="AD55" s="48" t="s">
        <v>113</v>
      </c>
      <c r="AE55" s="49"/>
      <c r="AF55" s="50"/>
      <c r="AG55" s="50"/>
      <c r="AH55" s="50"/>
      <c r="AI55" s="50"/>
      <c r="AJ55" s="50"/>
      <c r="AK55" s="50"/>
      <c r="AL55" s="51" t="s">
        <v>175</v>
      </c>
    </row>
    <row r="56" spans="1:38" s="12" customFormat="1" ht="26.25" hidden="1" customHeight="1" x14ac:dyDescent="0.2">
      <c r="A56" s="52" t="s">
        <v>151</v>
      </c>
      <c r="B56" s="52" t="s">
        <v>176</v>
      </c>
      <c r="C56" s="54" t="s">
        <v>177</v>
      </c>
      <c r="D56" s="57"/>
      <c r="E56" s="48" t="s">
        <v>113</v>
      </c>
      <c r="F56" s="48" t="s">
        <v>113</v>
      </c>
      <c r="G56" s="48" t="s">
        <v>113</v>
      </c>
      <c r="H56" s="48">
        <v>6.5022299999999996E-5</v>
      </c>
      <c r="I56" s="48" t="s">
        <v>113</v>
      </c>
      <c r="J56" s="48" t="s">
        <v>113</v>
      </c>
      <c r="K56" s="48" t="s">
        <v>113</v>
      </c>
      <c r="L56" s="48" t="s">
        <v>72</v>
      </c>
      <c r="M56" s="48" t="s">
        <v>113</v>
      </c>
      <c r="N56" s="48" t="s">
        <v>113</v>
      </c>
      <c r="O56" s="48" t="s">
        <v>113</v>
      </c>
      <c r="P56" s="48">
        <v>1.3623719999999999E-5</v>
      </c>
      <c r="Q56" s="48" t="s">
        <v>72</v>
      </c>
      <c r="R56" s="48" t="s">
        <v>72</v>
      </c>
      <c r="S56" s="48" t="s">
        <v>72</v>
      </c>
      <c r="T56" s="48" t="s">
        <v>72</v>
      </c>
      <c r="U56" s="48" t="s">
        <v>72</v>
      </c>
      <c r="V56" s="48" t="s">
        <v>72</v>
      </c>
      <c r="W56" s="48" t="s">
        <v>113</v>
      </c>
      <c r="X56" s="48" t="s">
        <v>113</v>
      </c>
      <c r="Y56" s="48" t="s">
        <v>113</v>
      </c>
      <c r="Z56" s="48" t="s">
        <v>113</v>
      </c>
      <c r="AA56" s="48" t="s">
        <v>113</v>
      </c>
      <c r="AB56" s="48" t="s">
        <v>113</v>
      </c>
      <c r="AC56" s="48" t="s">
        <v>113</v>
      </c>
      <c r="AD56" s="48" t="s">
        <v>113</v>
      </c>
      <c r="AE56" s="49"/>
      <c r="AF56" s="50"/>
      <c r="AG56" s="50"/>
      <c r="AH56" s="50"/>
      <c r="AI56" s="50"/>
      <c r="AJ56" s="50"/>
      <c r="AK56" s="50"/>
      <c r="AL56" s="51" t="s">
        <v>160</v>
      </c>
    </row>
    <row r="57" spans="1:38" s="12" customFormat="1" ht="26.25" hidden="1" customHeight="1" x14ac:dyDescent="0.2">
      <c r="A57" s="45" t="s">
        <v>73</v>
      </c>
      <c r="B57" s="45" t="s">
        <v>178</v>
      </c>
      <c r="C57" s="46" t="s">
        <v>179</v>
      </c>
      <c r="D57" s="47"/>
      <c r="E57" s="48" t="s">
        <v>76</v>
      </c>
      <c r="F57" s="48" t="s">
        <v>76</v>
      </c>
      <c r="G57" s="48" t="s">
        <v>76</v>
      </c>
      <c r="H57" s="48" t="s">
        <v>76</v>
      </c>
      <c r="I57" s="48">
        <v>4.8710225023999999E-2</v>
      </c>
      <c r="J57" s="48">
        <v>5.4799003151999995E-2</v>
      </c>
      <c r="K57" s="48">
        <v>6.0887781279999997E-2</v>
      </c>
      <c r="L57" s="48" t="s">
        <v>72</v>
      </c>
      <c r="M57" s="48" t="s">
        <v>76</v>
      </c>
      <c r="N57" s="48" t="s">
        <v>76</v>
      </c>
      <c r="O57" s="48" t="s">
        <v>76</v>
      </c>
      <c r="P57" s="48" t="s">
        <v>76</v>
      </c>
      <c r="Q57" s="48" t="s">
        <v>72</v>
      </c>
      <c r="R57" s="48" t="s">
        <v>72</v>
      </c>
      <c r="S57" s="48" t="s">
        <v>72</v>
      </c>
      <c r="T57" s="48" t="s">
        <v>72</v>
      </c>
      <c r="U57" s="48" t="s">
        <v>72</v>
      </c>
      <c r="V57" s="48" t="s">
        <v>72</v>
      </c>
      <c r="W57" s="48" t="s">
        <v>76</v>
      </c>
      <c r="X57" s="48" t="s">
        <v>76</v>
      </c>
      <c r="Y57" s="48" t="s">
        <v>76</v>
      </c>
      <c r="Z57" s="48" t="s">
        <v>76</v>
      </c>
      <c r="AA57" s="48" t="s">
        <v>76</v>
      </c>
      <c r="AB57" s="48" t="s">
        <v>76</v>
      </c>
      <c r="AC57" s="48" t="s">
        <v>76</v>
      </c>
      <c r="AD57" s="48" t="s">
        <v>76</v>
      </c>
      <c r="AE57" s="49"/>
      <c r="AF57" s="50"/>
      <c r="AG57" s="50"/>
      <c r="AH57" s="50"/>
      <c r="AI57" s="50"/>
      <c r="AJ57" s="50"/>
      <c r="AK57" s="50">
        <v>3662.6120000000001</v>
      </c>
      <c r="AL57" s="51" t="s">
        <v>180</v>
      </c>
    </row>
    <row r="58" spans="1:38" s="12" customFormat="1" ht="26.25" hidden="1" customHeight="1" x14ac:dyDescent="0.2">
      <c r="A58" s="45" t="s">
        <v>73</v>
      </c>
      <c r="B58" s="45" t="s">
        <v>181</v>
      </c>
      <c r="C58" s="46" t="s">
        <v>182</v>
      </c>
      <c r="D58" s="47"/>
      <c r="E58" s="48" t="s">
        <v>113</v>
      </c>
      <c r="F58" s="48" t="s">
        <v>113</v>
      </c>
      <c r="G58" s="48" t="s">
        <v>113</v>
      </c>
      <c r="H58" s="48" t="s">
        <v>113</v>
      </c>
      <c r="I58" s="48">
        <v>6.7370109166701345E-2</v>
      </c>
      <c r="J58" s="48">
        <v>9.328168961543265E-2</v>
      </c>
      <c r="K58" s="48">
        <v>0.10364632179492515</v>
      </c>
      <c r="L58" s="48" t="s">
        <v>72</v>
      </c>
      <c r="M58" s="48" t="s">
        <v>113</v>
      </c>
      <c r="N58" s="48" t="s">
        <v>113</v>
      </c>
      <c r="O58" s="48" t="s">
        <v>113</v>
      </c>
      <c r="P58" s="48" t="s">
        <v>113</v>
      </c>
      <c r="Q58" s="48" t="s">
        <v>72</v>
      </c>
      <c r="R58" s="48" t="s">
        <v>72</v>
      </c>
      <c r="S58" s="48" t="s">
        <v>72</v>
      </c>
      <c r="T58" s="48" t="s">
        <v>72</v>
      </c>
      <c r="U58" s="48" t="s">
        <v>72</v>
      </c>
      <c r="V58" s="48" t="s">
        <v>72</v>
      </c>
      <c r="W58" s="48" t="s">
        <v>113</v>
      </c>
      <c r="X58" s="48" t="s">
        <v>113</v>
      </c>
      <c r="Y58" s="48" t="s">
        <v>113</v>
      </c>
      <c r="Z58" s="48" t="s">
        <v>113</v>
      </c>
      <c r="AA58" s="48" t="s">
        <v>113</v>
      </c>
      <c r="AB58" s="48" t="s">
        <v>113</v>
      </c>
      <c r="AC58" s="48" t="s">
        <v>113</v>
      </c>
      <c r="AD58" s="48" t="s">
        <v>113</v>
      </c>
      <c r="AE58" s="49"/>
      <c r="AF58" s="50"/>
      <c r="AG58" s="50"/>
      <c r="AH58" s="50"/>
      <c r="AI58" s="50"/>
      <c r="AJ58" s="50"/>
      <c r="AK58" s="50">
        <v>844.71329906214476</v>
      </c>
      <c r="AL58" s="51" t="s">
        <v>183</v>
      </c>
    </row>
    <row r="59" spans="1:38" s="12" customFormat="1" ht="26.25" hidden="1" customHeight="1" x14ac:dyDescent="0.2">
      <c r="A59" s="45" t="s">
        <v>73</v>
      </c>
      <c r="B59" s="58" t="s">
        <v>184</v>
      </c>
      <c r="C59" s="46" t="s">
        <v>185</v>
      </c>
      <c r="D59" s="47"/>
      <c r="E59" s="48" t="s">
        <v>76</v>
      </c>
      <c r="F59" s="48" t="s">
        <v>76</v>
      </c>
      <c r="G59" s="48" t="s">
        <v>76</v>
      </c>
      <c r="H59" s="48" t="s">
        <v>76</v>
      </c>
      <c r="I59" s="48">
        <v>4.5502142157795161E-3</v>
      </c>
      <c r="J59" s="48">
        <v>5.1189909927519574E-3</v>
      </c>
      <c r="K59" s="48">
        <v>5.687767769724396E-3</v>
      </c>
      <c r="L59" s="48" t="s">
        <v>72</v>
      </c>
      <c r="M59" s="48" t="s">
        <v>76</v>
      </c>
      <c r="N59" s="48" t="s">
        <v>76</v>
      </c>
      <c r="O59" s="48" t="s">
        <v>76</v>
      </c>
      <c r="P59" s="48" t="s">
        <v>76</v>
      </c>
      <c r="Q59" s="48" t="s">
        <v>72</v>
      </c>
      <c r="R59" s="48" t="s">
        <v>72</v>
      </c>
      <c r="S59" s="48" t="s">
        <v>72</v>
      </c>
      <c r="T59" s="48" t="s">
        <v>72</v>
      </c>
      <c r="U59" s="48" t="s">
        <v>72</v>
      </c>
      <c r="V59" s="48" t="s">
        <v>72</v>
      </c>
      <c r="W59" s="48" t="s">
        <v>76</v>
      </c>
      <c r="X59" s="48" t="s">
        <v>76</v>
      </c>
      <c r="Y59" s="48" t="s">
        <v>76</v>
      </c>
      <c r="Z59" s="48" t="s">
        <v>76</v>
      </c>
      <c r="AA59" s="48" t="s">
        <v>76</v>
      </c>
      <c r="AB59" s="48" t="s">
        <v>76</v>
      </c>
      <c r="AC59" s="48" t="s">
        <v>76</v>
      </c>
      <c r="AD59" s="48" t="s">
        <v>76</v>
      </c>
      <c r="AE59" s="49"/>
      <c r="AF59" s="50"/>
      <c r="AG59" s="50"/>
      <c r="AH59" s="50"/>
      <c r="AI59" s="50"/>
      <c r="AJ59" s="50"/>
      <c r="AK59" s="50">
        <v>509.57702</v>
      </c>
      <c r="AL59" s="51" t="s">
        <v>186</v>
      </c>
    </row>
    <row r="60" spans="1:38" s="12" customFormat="1" ht="26.25" hidden="1" customHeight="1" x14ac:dyDescent="0.2">
      <c r="A60" s="45" t="s">
        <v>73</v>
      </c>
      <c r="B60" s="58" t="s">
        <v>187</v>
      </c>
      <c r="C60" s="46" t="s">
        <v>188</v>
      </c>
      <c r="D60" s="53"/>
      <c r="E60" s="48" t="s">
        <v>113</v>
      </c>
      <c r="F60" s="48" t="s">
        <v>113</v>
      </c>
      <c r="G60" s="48" t="s">
        <v>113</v>
      </c>
      <c r="H60" s="48" t="s">
        <v>113</v>
      </c>
      <c r="I60" s="48">
        <v>0.5732228796609854</v>
      </c>
      <c r="J60" s="48">
        <v>4.8976693635400501</v>
      </c>
      <c r="K60" s="48">
        <v>10.446482755771719</v>
      </c>
      <c r="L60" s="48" t="s">
        <v>72</v>
      </c>
      <c r="M60" s="48" t="s">
        <v>113</v>
      </c>
      <c r="N60" s="48" t="s">
        <v>113</v>
      </c>
      <c r="O60" s="48" t="s">
        <v>113</v>
      </c>
      <c r="P60" s="48" t="s">
        <v>113</v>
      </c>
      <c r="Q60" s="48" t="s">
        <v>72</v>
      </c>
      <c r="R60" s="48" t="s">
        <v>72</v>
      </c>
      <c r="S60" s="48" t="s">
        <v>72</v>
      </c>
      <c r="T60" s="48" t="s">
        <v>72</v>
      </c>
      <c r="U60" s="48" t="s">
        <v>72</v>
      </c>
      <c r="V60" s="48" t="s">
        <v>72</v>
      </c>
      <c r="W60" s="48" t="s">
        <v>113</v>
      </c>
      <c r="X60" s="48" t="s">
        <v>113</v>
      </c>
      <c r="Y60" s="48" t="s">
        <v>113</v>
      </c>
      <c r="Z60" s="48" t="s">
        <v>113</v>
      </c>
      <c r="AA60" s="48" t="s">
        <v>113</v>
      </c>
      <c r="AB60" s="48" t="s">
        <v>113</v>
      </c>
      <c r="AC60" s="48" t="s">
        <v>113</v>
      </c>
      <c r="AD60" s="48" t="s">
        <v>113</v>
      </c>
      <c r="AE60" s="49"/>
      <c r="AF60" s="50"/>
      <c r="AG60" s="50"/>
      <c r="AH60" s="50"/>
      <c r="AI60" s="50"/>
      <c r="AJ60" s="50"/>
      <c r="AK60" s="50"/>
      <c r="AL60" s="51" t="s">
        <v>189</v>
      </c>
    </row>
    <row r="61" spans="1:38" s="12" customFormat="1" ht="26.25" hidden="1" customHeight="1" x14ac:dyDescent="0.2">
      <c r="A61" s="45" t="s">
        <v>73</v>
      </c>
      <c r="B61" s="58" t="s">
        <v>190</v>
      </c>
      <c r="C61" s="46" t="s">
        <v>191</v>
      </c>
      <c r="D61" s="47"/>
      <c r="E61" s="48" t="s">
        <v>113</v>
      </c>
      <c r="F61" s="48" t="s">
        <v>113</v>
      </c>
      <c r="G61" s="48" t="s">
        <v>113</v>
      </c>
      <c r="H61" s="48" t="s">
        <v>113</v>
      </c>
      <c r="I61" s="48">
        <v>0.31955675920795718</v>
      </c>
      <c r="J61" s="48">
        <v>3.1955675920795712</v>
      </c>
      <c r="K61" s="48">
        <v>10.651891973598572</v>
      </c>
      <c r="L61" s="48" t="s">
        <v>72</v>
      </c>
      <c r="M61" s="48" t="s">
        <v>113</v>
      </c>
      <c r="N61" s="48" t="s">
        <v>113</v>
      </c>
      <c r="O61" s="48" t="s">
        <v>113</v>
      </c>
      <c r="P61" s="48" t="s">
        <v>113</v>
      </c>
      <c r="Q61" s="48" t="s">
        <v>72</v>
      </c>
      <c r="R61" s="48" t="s">
        <v>72</v>
      </c>
      <c r="S61" s="48" t="s">
        <v>72</v>
      </c>
      <c r="T61" s="48" t="s">
        <v>72</v>
      </c>
      <c r="U61" s="48" t="s">
        <v>72</v>
      </c>
      <c r="V61" s="48" t="s">
        <v>72</v>
      </c>
      <c r="W61" s="48" t="s">
        <v>113</v>
      </c>
      <c r="X61" s="48" t="s">
        <v>113</v>
      </c>
      <c r="Y61" s="48" t="s">
        <v>113</v>
      </c>
      <c r="Z61" s="48" t="s">
        <v>113</v>
      </c>
      <c r="AA61" s="48" t="s">
        <v>113</v>
      </c>
      <c r="AB61" s="48" t="s">
        <v>113</v>
      </c>
      <c r="AC61" s="48" t="s">
        <v>113</v>
      </c>
      <c r="AD61" s="48" t="s">
        <v>113</v>
      </c>
      <c r="AE61" s="49"/>
      <c r="AF61" s="50"/>
      <c r="AG61" s="50"/>
      <c r="AH61" s="50"/>
      <c r="AI61" s="50"/>
      <c r="AJ61" s="50"/>
      <c r="AK61" s="50">
        <v>12370805.794190925</v>
      </c>
      <c r="AL61" s="51" t="s">
        <v>192</v>
      </c>
    </row>
    <row r="62" spans="1:38" s="12" customFormat="1" ht="26.25" hidden="1" customHeight="1" x14ac:dyDescent="0.2">
      <c r="A62" s="45" t="s">
        <v>73</v>
      </c>
      <c r="B62" s="58" t="s">
        <v>193</v>
      </c>
      <c r="C62" s="46" t="s">
        <v>194</v>
      </c>
      <c r="D62" s="47"/>
      <c r="E62" s="48" t="s">
        <v>146</v>
      </c>
      <c r="F62" s="48" t="s">
        <v>146</v>
      </c>
      <c r="G62" s="48" t="s">
        <v>146</v>
      </c>
      <c r="H62" s="48" t="s">
        <v>146</v>
      </c>
      <c r="I62" s="48" t="s">
        <v>146</v>
      </c>
      <c r="J62" s="48" t="s">
        <v>146</v>
      </c>
      <c r="K62" s="48" t="s">
        <v>146</v>
      </c>
      <c r="L62" s="48" t="s">
        <v>72</v>
      </c>
      <c r="M62" s="48" t="s">
        <v>146</v>
      </c>
      <c r="N62" s="48" t="s">
        <v>146</v>
      </c>
      <c r="O62" s="48" t="s">
        <v>146</v>
      </c>
      <c r="P62" s="48" t="s">
        <v>146</v>
      </c>
      <c r="Q62" s="48" t="s">
        <v>72</v>
      </c>
      <c r="R62" s="48" t="s">
        <v>72</v>
      </c>
      <c r="S62" s="48" t="s">
        <v>72</v>
      </c>
      <c r="T62" s="48" t="s">
        <v>72</v>
      </c>
      <c r="U62" s="48" t="s">
        <v>72</v>
      </c>
      <c r="V62" s="48" t="s">
        <v>72</v>
      </c>
      <c r="W62" s="48" t="s">
        <v>146</v>
      </c>
      <c r="X62" s="48" t="s">
        <v>146</v>
      </c>
      <c r="Y62" s="48" t="s">
        <v>146</v>
      </c>
      <c r="Z62" s="48" t="s">
        <v>146</v>
      </c>
      <c r="AA62" s="48" t="s">
        <v>146</v>
      </c>
      <c r="AB62" s="48" t="s">
        <v>146</v>
      </c>
      <c r="AC62" s="48" t="s">
        <v>146</v>
      </c>
      <c r="AD62" s="48" t="s">
        <v>146</v>
      </c>
      <c r="AE62" s="49"/>
      <c r="AF62" s="50"/>
      <c r="AG62" s="50"/>
      <c r="AH62" s="50"/>
      <c r="AI62" s="50"/>
      <c r="AJ62" s="50"/>
      <c r="AK62" s="50"/>
      <c r="AL62" s="51" t="s">
        <v>195</v>
      </c>
    </row>
    <row r="63" spans="1:38" s="12" customFormat="1" ht="26.25" hidden="1" customHeight="1" x14ac:dyDescent="0.2">
      <c r="A63" s="45" t="s">
        <v>73</v>
      </c>
      <c r="B63" s="58" t="s">
        <v>196</v>
      </c>
      <c r="C63" s="54" t="s">
        <v>197</v>
      </c>
      <c r="D63" s="59"/>
      <c r="E63" s="48" t="s">
        <v>146</v>
      </c>
      <c r="F63" s="48" t="s">
        <v>146</v>
      </c>
      <c r="G63" s="48" t="s">
        <v>146</v>
      </c>
      <c r="H63" s="48" t="s">
        <v>146</v>
      </c>
      <c r="I63" s="48" t="s">
        <v>146</v>
      </c>
      <c r="J63" s="48" t="s">
        <v>146</v>
      </c>
      <c r="K63" s="48" t="s">
        <v>146</v>
      </c>
      <c r="L63" s="48" t="s">
        <v>72</v>
      </c>
      <c r="M63" s="48" t="s">
        <v>146</v>
      </c>
      <c r="N63" s="48" t="s">
        <v>146</v>
      </c>
      <c r="O63" s="48" t="s">
        <v>146</v>
      </c>
      <c r="P63" s="48" t="s">
        <v>146</v>
      </c>
      <c r="Q63" s="48" t="s">
        <v>72</v>
      </c>
      <c r="R63" s="48" t="s">
        <v>72</v>
      </c>
      <c r="S63" s="48" t="s">
        <v>72</v>
      </c>
      <c r="T63" s="48" t="s">
        <v>72</v>
      </c>
      <c r="U63" s="48" t="s">
        <v>72</v>
      </c>
      <c r="V63" s="48" t="s">
        <v>72</v>
      </c>
      <c r="W63" s="48" t="s">
        <v>146</v>
      </c>
      <c r="X63" s="48" t="s">
        <v>146</v>
      </c>
      <c r="Y63" s="48" t="s">
        <v>146</v>
      </c>
      <c r="Z63" s="48" t="s">
        <v>146</v>
      </c>
      <c r="AA63" s="48" t="s">
        <v>146</v>
      </c>
      <c r="AB63" s="48" t="s">
        <v>146</v>
      </c>
      <c r="AC63" s="48" t="s">
        <v>146</v>
      </c>
      <c r="AD63" s="48" t="s">
        <v>146</v>
      </c>
      <c r="AE63" s="49"/>
      <c r="AF63" s="50"/>
      <c r="AG63" s="50"/>
      <c r="AH63" s="50"/>
      <c r="AI63" s="50"/>
      <c r="AJ63" s="50"/>
      <c r="AK63" s="50"/>
      <c r="AL63" s="51" t="s">
        <v>160</v>
      </c>
    </row>
    <row r="64" spans="1:38" s="12" customFormat="1" ht="26.25" hidden="1" customHeight="1" x14ac:dyDescent="0.2">
      <c r="A64" s="45" t="s">
        <v>73</v>
      </c>
      <c r="B64" s="58" t="s">
        <v>198</v>
      </c>
      <c r="C64" s="46" t="s">
        <v>199</v>
      </c>
      <c r="D64" s="47"/>
      <c r="E64" s="48">
        <v>0.20830000000000001</v>
      </c>
      <c r="F64" s="48" t="s">
        <v>76</v>
      </c>
      <c r="G64" s="48" t="s">
        <v>76</v>
      </c>
      <c r="H64" s="48">
        <v>1.5100000000000001E-2</v>
      </c>
      <c r="I64" s="48" t="s">
        <v>113</v>
      </c>
      <c r="J64" s="48" t="s">
        <v>113</v>
      </c>
      <c r="K64" s="48" t="s">
        <v>113</v>
      </c>
      <c r="L64" s="48" t="s">
        <v>72</v>
      </c>
      <c r="M64" s="48">
        <v>1.83E-2</v>
      </c>
      <c r="N64" s="48" t="s">
        <v>113</v>
      </c>
      <c r="O64" s="48" t="s">
        <v>113</v>
      </c>
      <c r="P64" s="48" t="s">
        <v>113</v>
      </c>
      <c r="Q64" s="48" t="s">
        <v>72</v>
      </c>
      <c r="R64" s="48" t="s">
        <v>72</v>
      </c>
      <c r="S64" s="48" t="s">
        <v>72</v>
      </c>
      <c r="T64" s="48" t="s">
        <v>72</v>
      </c>
      <c r="U64" s="48" t="s">
        <v>72</v>
      </c>
      <c r="V64" s="48" t="s">
        <v>72</v>
      </c>
      <c r="W64" s="48" t="s">
        <v>113</v>
      </c>
      <c r="X64" s="48" t="s">
        <v>113</v>
      </c>
      <c r="Y64" s="48" t="s">
        <v>113</v>
      </c>
      <c r="Z64" s="48" t="s">
        <v>113</v>
      </c>
      <c r="AA64" s="48" t="s">
        <v>113</v>
      </c>
      <c r="AB64" s="48" t="s">
        <v>113</v>
      </c>
      <c r="AC64" s="48" t="s">
        <v>113</v>
      </c>
      <c r="AD64" s="48" t="s">
        <v>113</v>
      </c>
      <c r="AE64" s="49"/>
      <c r="AF64" s="50"/>
      <c r="AG64" s="50"/>
      <c r="AH64" s="50"/>
      <c r="AI64" s="50"/>
      <c r="AJ64" s="50"/>
      <c r="AK64" s="50">
        <v>527.85825714285704</v>
      </c>
      <c r="AL64" s="51" t="s">
        <v>200</v>
      </c>
    </row>
    <row r="65" spans="1:38" s="12" customFormat="1" ht="26.25" hidden="1" customHeight="1" x14ac:dyDescent="0.2">
      <c r="A65" s="45" t="s">
        <v>73</v>
      </c>
      <c r="B65" s="52" t="s">
        <v>201</v>
      </c>
      <c r="C65" s="46" t="s">
        <v>202</v>
      </c>
      <c r="D65" s="47"/>
      <c r="E65" s="48">
        <v>6.1200000000000004E-2</v>
      </c>
      <c r="F65" s="48" t="s">
        <v>113</v>
      </c>
      <c r="G65" s="48" t="s">
        <v>113</v>
      </c>
      <c r="H65" s="48">
        <v>3.0000000000000001E-3</v>
      </c>
      <c r="I65" s="48" t="s">
        <v>113</v>
      </c>
      <c r="J65" s="48" t="s">
        <v>113</v>
      </c>
      <c r="K65" s="48" t="s">
        <v>113</v>
      </c>
      <c r="L65" s="48" t="s">
        <v>72</v>
      </c>
      <c r="M65" s="48" t="s">
        <v>113</v>
      </c>
      <c r="N65" s="48" t="s">
        <v>113</v>
      </c>
      <c r="O65" s="48" t="s">
        <v>113</v>
      </c>
      <c r="P65" s="48" t="s">
        <v>113</v>
      </c>
      <c r="Q65" s="48" t="s">
        <v>72</v>
      </c>
      <c r="R65" s="48" t="s">
        <v>72</v>
      </c>
      <c r="S65" s="48" t="s">
        <v>72</v>
      </c>
      <c r="T65" s="48" t="s">
        <v>72</v>
      </c>
      <c r="U65" s="48" t="s">
        <v>72</v>
      </c>
      <c r="V65" s="48" t="s">
        <v>72</v>
      </c>
      <c r="W65" s="48" t="s">
        <v>113</v>
      </c>
      <c r="X65" s="48" t="s">
        <v>113</v>
      </c>
      <c r="Y65" s="48" t="s">
        <v>113</v>
      </c>
      <c r="Z65" s="48" t="s">
        <v>113</v>
      </c>
      <c r="AA65" s="48" t="s">
        <v>113</v>
      </c>
      <c r="AB65" s="48" t="s">
        <v>113</v>
      </c>
      <c r="AC65" s="48" t="s">
        <v>113</v>
      </c>
      <c r="AD65" s="48" t="s">
        <v>113</v>
      </c>
      <c r="AE65" s="49"/>
      <c r="AF65" s="50"/>
      <c r="AG65" s="50"/>
      <c r="AH65" s="50"/>
      <c r="AI65" s="50"/>
      <c r="AJ65" s="50"/>
      <c r="AK65" s="50">
        <v>519.51599999999996</v>
      </c>
      <c r="AL65" s="51" t="s">
        <v>203</v>
      </c>
    </row>
    <row r="66" spans="1:38" s="12" customFormat="1" ht="26.25" hidden="1" customHeight="1" x14ac:dyDescent="0.2">
      <c r="A66" s="45" t="s">
        <v>73</v>
      </c>
      <c r="B66" s="52" t="s">
        <v>204</v>
      </c>
      <c r="C66" s="46" t="s">
        <v>205</v>
      </c>
      <c r="D66" s="47"/>
      <c r="E66" s="48" t="s">
        <v>146</v>
      </c>
      <c r="F66" s="48" t="s">
        <v>146</v>
      </c>
      <c r="G66" s="48" t="s">
        <v>146</v>
      </c>
      <c r="H66" s="48" t="s">
        <v>146</v>
      </c>
      <c r="I66" s="48" t="s">
        <v>146</v>
      </c>
      <c r="J66" s="48" t="s">
        <v>146</v>
      </c>
      <c r="K66" s="48" t="s">
        <v>146</v>
      </c>
      <c r="L66" s="48" t="s">
        <v>72</v>
      </c>
      <c r="M66" s="48" t="s">
        <v>146</v>
      </c>
      <c r="N66" s="48" t="s">
        <v>146</v>
      </c>
      <c r="O66" s="48" t="s">
        <v>146</v>
      </c>
      <c r="P66" s="48" t="s">
        <v>146</v>
      </c>
      <c r="Q66" s="48" t="s">
        <v>72</v>
      </c>
      <c r="R66" s="48" t="s">
        <v>72</v>
      </c>
      <c r="S66" s="48" t="s">
        <v>72</v>
      </c>
      <c r="T66" s="48" t="s">
        <v>72</v>
      </c>
      <c r="U66" s="48" t="s">
        <v>72</v>
      </c>
      <c r="V66" s="48" t="s">
        <v>72</v>
      </c>
      <c r="W66" s="48" t="s">
        <v>146</v>
      </c>
      <c r="X66" s="48" t="s">
        <v>146</v>
      </c>
      <c r="Y66" s="48" t="s">
        <v>146</v>
      </c>
      <c r="Z66" s="48" t="s">
        <v>146</v>
      </c>
      <c r="AA66" s="48" t="s">
        <v>146</v>
      </c>
      <c r="AB66" s="48" t="s">
        <v>146</v>
      </c>
      <c r="AC66" s="48" t="s">
        <v>146</v>
      </c>
      <c r="AD66" s="48" t="s">
        <v>146</v>
      </c>
      <c r="AE66" s="49"/>
      <c r="AF66" s="50"/>
      <c r="AG66" s="50"/>
      <c r="AH66" s="50"/>
      <c r="AI66" s="50"/>
      <c r="AJ66" s="50"/>
      <c r="AK66" s="50" t="s">
        <v>146</v>
      </c>
      <c r="AL66" s="51" t="s">
        <v>206</v>
      </c>
    </row>
    <row r="67" spans="1:38" s="12" customFormat="1" ht="26.25" hidden="1" customHeight="1" x14ac:dyDescent="0.2">
      <c r="A67" s="45" t="s">
        <v>73</v>
      </c>
      <c r="B67" s="52" t="s">
        <v>207</v>
      </c>
      <c r="C67" s="46" t="s">
        <v>208</v>
      </c>
      <c r="D67" s="47"/>
      <c r="E67" s="48" t="s">
        <v>113</v>
      </c>
      <c r="F67" s="48" t="s">
        <v>113</v>
      </c>
      <c r="G67" s="48" t="s">
        <v>113</v>
      </c>
      <c r="H67" s="48" t="s">
        <v>113</v>
      </c>
      <c r="I67" s="48" t="s">
        <v>99</v>
      </c>
      <c r="J67" s="48" t="s">
        <v>99</v>
      </c>
      <c r="K67" s="48" t="s">
        <v>99</v>
      </c>
      <c r="L67" s="48" t="s">
        <v>72</v>
      </c>
      <c r="M67" s="48" t="s">
        <v>113</v>
      </c>
      <c r="N67" s="48" t="s">
        <v>113</v>
      </c>
      <c r="O67" s="48" t="s">
        <v>113</v>
      </c>
      <c r="P67" s="48" t="s">
        <v>113</v>
      </c>
      <c r="Q67" s="48" t="s">
        <v>72</v>
      </c>
      <c r="R67" s="48" t="s">
        <v>72</v>
      </c>
      <c r="S67" s="48" t="s">
        <v>72</v>
      </c>
      <c r="T67" s="48" t="s">
        <v>72</v>
      </c>
      <c r="U67" s="48" t="s">
        <v>72</v>
      </c>
      <c r="V67" s="48" t="s">
        <v>72</v>
      </c>
      <c r="W67" s="48" t="s">
        <v>113</v>
      </c>
      <c r="X67" s="48" t="s">
        <v>113</v>
      </c>
      <c r="Y67" s="48" t="s">
        <v>113</v>
      </c>
      <c r="Z67" s="48" t="s">
        <v>113</v>
      </c>
      <c r="AA67" s="48" t="s">
        <v>113</v>
      </c>
      <c r="AB67" s="48" t="s">
        <v>113</v>
      </c>
      <c r="AC67" s="48" t="s">
        <v>113</v>
      </c>
      <c r="AD67" s="48" t="s">
        <v>113</v>
      </c>
      <c r="AE67" s="49"/>
      <c r="AF67" s="50"/>
      <c r="AG67" s="50"/>
      <c r="AH67" s="50"/>
      <c r="AI67" s="50"/>
      <c r="AJ67" s="50"/>
      <c r="AK67" s="50">
        <v>36.322000000000003</v>
      </c>
      <c r="AL67" s="51" t="s">
        <v>209</v>
      </c>
    </row>
    <row r="68" spans="1:38" s="12" customFormat="1" ht="26.25" hidden="1" customHeight="1" x14ac:dyDescent="0.2">
      <c r="A68" s="45" t="s">
        <v>73</v>
      </c>
      <c r="B68" s="52" t="s">
        <v>210</v>
      </c>
      <c r="C68" s="46" t="s">
        <v>211</v>
      </c>
      <c r="D68" s="47"/>
      <c r="E68" s="48" t="s">
        <v>146</v>
      </c>
      <c r="F68" s="48" t="s">
        <v>146</v>
      </c>
      <c r="G68" s="48" t="s">
        <v>146</v>
      </c>
      <c r="H68" s="48" t="s">
        <v>146</v>
      </c>
      <c r="I68" s="48" t="s">
        <v>146</v>
      </c>
      <c r="J68" s="48" t="s">
        <v>146</v>
      </c>
      <c r="K68" s="48" t="s">
        <v>146</v>
      </c>
      <c r="L68" s="48" t="s">
        <v>72</v>
      </c>
      <c r="M68" s="48" t="s">
        <v>146</v>
      </c>
      <c r="N68" s="48" t="s">
        <v>146</v>
      </c>
      <c r="O68" s="48" t="s">
        <v>146</v>
      </c>
      <c r="P68" s="48" t="s">
        <v>146</v>
      </c>
      <c r="Q68" s="48" t="s">
        <v>72</v>
      </c>
      <c r="R68" s="48" t="s">
        <v>72</v>
      </c>
      <c r="S68" s="48" t="s">
        <v>72</v>
      </c>
      <c r="T68" s="48" t="s">
        <v>72</v>
      </c>
      <c r="U68" s="48" t="s">
        <v>72</v>
      </c>
      <c r="V68" s="48" t="s">
        <v>72</v>
      </c>
      <c r="W68" s="48" t="s">
        <v>146</v>
      </c>
      <c r="X68" s="48" t="s">
        <v>146</v>
      </c>
      <c r="Y68" s="48" t="s">
        <v>146</v>
      </c>
      <c r="Z68" s="48" t="s">
        <v>146</v>
      </c>
      <c r="AA68" s="48" t="s">
        <v>146</v>
      </c>
      <c r="AB68" s="48" t="s">
        <v>146</v>
      </c>
      <c r="AC68" s="48" t="s">
        <v>146</v>
      </c>
      <c r="AD68" s="48" t="s">
        <v>146</v>
      </c>
      <c r="AE68" s="49"/>
      <c r="AF68" s="50"/>
      <c r="AG68" s="50"/>
      <c r="AH68" s="50"/>
      <c r="AI68" s="50"/>
      <c r="AJ68" s="50"/>
      <c r="AK68" s="50" t="s">
        <v>146</v>
      </c>
      <c r="AL68" s="51" t="s">
        <v>212</v>
      </c>
    </row>
    <row r="69" spans="1:38" s="12" customFormat="1" ht="26.25" hidden="1" customHeight="1" x14ac:dyDescent="0.2">
      <c r="A69" s="45" t="s">
        <v>73</v>
      </c>
      <c r="B69" s="45" t="s">
        <v>213</v>
      </c>
      <c r="C69" s="46" t="s">
        <v>214</v>
      </c>
      <c r="D69" s="56"/>
      <c r="E69" s="48" t="s">
        <v>146</v>
      </c>
      <c r="F69" s="48" t="s">
        <v>146</v>
      </c>
      <c r="G69" s="48" t="s">
        <v>146</v>
      </c>
      <c r="H69" s="48" t="s">
        <v>146</v>
      </c>
      <c r="I69" s="48" t="s">
        <v>146</v>
      </c>
      <c r="J69" s="48" t="s">
        <v>146</v>
      </c>
      <c r="K69" s="48" t="s">
        <v>146</v>
      </c>
      <c r="L69" s="48" t="s">
        <v>72</v>
      </c>
      <c r="M69" s="48" t="s">
        <v>146</v>
      </c>
      <c r="N69" s="48" t="s">
        <v>146</v>
      </c>
      <c r="O69" s="48" t="s">
        <v>146</v>
      </c>
      <c r="P69" s="48" t="s">
        <v>146</v>
      </c>
      <c r="Q69" s="48" t="s">
        <v>72</v>
      </c>
      <c r="R69" s="48" t="s">
        <v>72</v>
      </c>
      <c r="S69" s="48" t="s">
        <v>72</v>
      </c>
      <c r="T69" s="48" t="s">
        <v>72</v>
      </c>
      <c r="U69" s="48" t="s">
        <v>72</v>
      </c>
      <c r="V69" s="48" t="s">
        <v>72</v>
      </c>
      <c r="W69" s="48" t="s">
        <v>146</v>
      </c>
      <c r="X69" s="48" t="s">
        <v>146</v>
      </c>
      <c r="Y69" s="48" t="s">
        <v>146</v>
      </c>
      <c r="Z69" s="48" t="s">
        <v>146</v>
      </c>
      <c r="AA69" s="48" t="s">
        <v>146</v>
      </c>
      <c r="AB69" s="48" t="s">
        <v>146</v>
      </c>
      <c r="AC69" s="48" t="s">
        <v>146</v>
      </c>
      <c r="AD69" s="48" t="s">
        <v>146</v>
      </c>
      <c r="AE69" s="49"/>
      <c r="AF69" s="50"/>
      <c r="AG69" s="50"/>
      <c r="AH69" s="50"/>
      <c r="AI69" s="50"/>
      <c r="AJ69" s="50"/>
      <c r="AK69" s="50" t="s">
        <v>146</v>
      </c>
      <c r="AL69" s="51" t="s">
        <v>215</v>
      </c>
    </row>
    <row r="70" spans="1:38" s="12" customFormat="1" ht="26.25" hidden="1" customHeight="1" x14ac:dyDescent="0.2">
      <c r="A70" s="45" t="s">
        <v>73</v>
      </c>
      <c r="B70" s="45" t="s">
        <v>216</v>
      </c>
      <c r="C70" s="46" t="s">
        <v>217</v>
      </c>
      <c r="D70" s="56"/>
      <c r="E70" s="48">
        <v>6.4799999999999996E-2</v>
      </c>
      <c r="F70" s="48">
        <v>0.28341499999999997</v>
      </c>
      <c r="G70" s="48">
        <v>0.36540697007701861</v>
      </c>
      <c r="H70" s="48">
        <v>6.8699999999999997E-2</v>
      </c>
      <c r="I70" s="48">
        <v>0.13359446770483749</v>
      </c>
      <c r="J70" s="48">
        <v>0.25348307448855117</v>
      </c>
      <c r="K70" s="48">
        <v>0.43246218085655153</v>
      </c>
      <c r="L70" s="48" t="s">
        <v>72</v>
      </c>
      <c r="M70" s="48">
        <v>11.0679</v>
      </c>
      <c r="N70" s="48">
        <v>7.7118109626950356E-4</v>
      </c>
      <c r="O70" s="48">
        <v>6.1694487701560296E-4</v>
      </c>
      <c r="P70" s="48">
        <v>8.3211455746972794E-5</v>
      </c>
      <c r="Q70" s="48" t="s">
        <v>72</v>
      </c>
      <c r="R70" s="48" t="s">
        <v>72</v>
      </c>
      <c r="S70" s="48" t="s">
        <v>72</v>
      </c>
      <c r="T70" s="48" t="s">
        <v>72</v>
      </c>
      <c r="U70" s="48" t="s">
        <v>72</v>
      </c>
      <c r="V70" s="48" t="s">
        <v>72</v>
      </c>
      <c r="W70" s="48" t="s">
        <v>113</v>
      </c>
      <c r="X70" s="48" t="s">
        <v>99</v>
      </c>
      <c r="Y70" s="48" t="s">
        <v>99</v>
      </c>
      <c r="Z70" s="48" t="s">
        <v>99</v>
      </c>
      <c r="AA70" s="48" t="s">
        <v>99</v>
      </c>
      <c r="AB70" s="48" t="s">
        <v>99</v>
      </c>
      <c r="AC70" s="48" t="s">
        <v>113</v>
      </c>
      <c r="AD70" s="48" t="s">
        <v>113</v>
      </c>
      <c r="AE70" s="49"/>
      <c r="AF70" s="50"/>
      <c r="AG70" s="50"/>
      <c r="AH70" s="50"/>
      <c r="AI70" s="50"/>
      <c r="AJ70" s="50"/>
      <c r="AK70" s="50"/>
      <c r="AL70" s="51" t="s">
        <v>160</v>
      </c>
    </row>
    <row r="71" spans="1:38" s="12" customFormat="1" ht="26.25" hidden="1" customHeight="1" x14ac:dyDescent="0.2">
      <c r="A71" s="45" t="s">
        <v>73</v>
      </c>
      <c r="B71" s="45" t="s">
        <v>218</v>
      </c>
      <c r="C71" s="46" t="s">
        <v>219</v>
      </c>
      <c r="D71" s="56"/>
      <c r="E71" s="48" t="s">
        <v>146</v>
      </c>
      <c r="F71" s="48" t="s">
        <v>146</v>
      </c>
      <c r="G71" s="48" t="s">
        <v>146</v>
      </c>
      <c r="H71" s="48" t="s">
        <v>146</v>
      </c>
      <c r="I71" s="48" t="s">
        <v>146</v>
      </c>
      <c r="J71" s="48" t="s">
        <v>146</v>
      </c>
      <c r="K71" s="48" t="s">
        <v>146</v>
      </c>
      <c r="L71" s="48" t="s">
        <v>72</v>
      </c>
      <c r="M71" s="48" t="s">
        <v>146</v>
      </c>
      <c r="N71" s="48" t="s">
        <v>146</v>
      </c>
      <c r="O71" s="48" t="s">
        <v>146</v>
      </c>
      <c r="P71" s="48" t="s">
        <v>146</v>
      </c>
      <c r="Q71" s="48" t="s">
        <v>72</v>
      </c>
      <c r="R71" s="48" t="s">
        <v>72</v>
      </c>
      <c r="S71" s="48" t="s">
        <v>72</v>
      </c>
      <c r="T71" s="48" t="s">
        <v>72</v>
      </c>
      <c r="U71" s="48" t="s">
        <v>72</v>
      </c>
      <c r="V71" s="48" t="s">
        <v>72</v>
      </c>
      <c r="W71" s="48" t="s">
        <v>146</v>
      </c>
      <c r="X71" s="48" t="s">
        <v>146</v>
      </c>
      <c r="Y71" s="48" t="s">
        <v>146</v>
      </c>
      <c r="Z71" s="48" t="s">
        <v>146</v>
      </c>
      <c r="AA71" s="48" t="s">
        <v>146</v>
      </c>
      <c r="AB71" s="48" t="s">
        <v>146</v>
      </c>
      <c r="AC71" s="48" t="s">
        <v>146</v>
      </c>
      <c r="AD71" s="48" t="s">
        <v>146</v>
      </c>
      <c r="AE71" s="49"/>
      <c r="AF71" s="50"/>
      <c r="AG71" s="50"/>
      <c r="AH71" s="50"/>
      <c r="AI71" s="50"/>
      <c r="AJ71" s="50"/>
      <c r="AK71" s="50"/>
      <c r="AL71" s="51" t="s">
        <v>160</v>
      </c>
    </row>
    <row r="72" spans="1:38" s="12" customFormat="1" ht="26.25" hidden="1" customHeight="1" x14ac:dyDescent="0.2">
      <c r="A72" s="45" t="s">
        <v>73</v>
      </c>
      <c r="B72" s="45" t="s">
        <v>220</v>
      </c>
      <c r="C72" s="46" t="s">
        <v>221</v>
      </c>
      <c r="D72" s="47"/>
      <c r="E72" s="48">
        <v>8.1408358275550222E-2</v>
      </c>
      <c r="F72" s="48">
        <v>0.24062548457378954</v>
      </c>
      <c r="G72" s="48">
        <v>4.7901619203060464E-2</v>
      </c>
      <c r="H72" s="48" t="s">
        <v>76</v>
      </c>
      <c r="I72" s="48">
        <v>0.18229020000000001</v>
      </c>
      <c r="J72" s="48">
        <v>0.36380805000000005</v>
      </c>
      <c r="K72" s="48">
        <v>0.56639600000000012</v>
      </c>
      <c r="L72" s="48" t="s">
        <v>72</v>
      </c>
      <c r="M72" s="48">
        <v>1.8122593263033693</v>
      </c>
      <c r="N72" s="48">
        <v>0.43868088999999999</v>
      </c>
      <c r="O72" s="48">
        <v>3.531956E-2</v>
      </c>
      <c r="P72" s="48">
        <v>0.33178310799999999</v>
      </c>
      <c r="Q72" s="48" t="s">
        <v>72</v>
      </c>
      <c r="R72" s="48" t="s">
        <v>72</v>
      </c>
      <c r="S72" s="48" t="s">
        <v>72</v>
      </c>
      <c r="T72" s="48" t="s">
        <v>72</v>
      </c>
      <c r="U72" s="48" t="s">
        <v>72</v>
      </c>
      <c r="V72" s="48" t="s">
        <v>72</v>
      </c>
      <c r="W72" s="48">
        <v>2.7266785642999998</v>
      </c>
      <c r="X72" s="48">
        <v>3.826548373750719E-2</v>
      </c>
      <c r="Y72" s="48">
        <v>4.433964849586737E-2</v>
      </c>
      <c r="Z72" s="48">
        <v>3.122965704943698E-2</v>
      </c>
      <c r="AA72" s="48">
        <v>2.935384922370847E-2</v>
      </c>
      <c r="AB72" s="48">
        <v>0.14318863850652</v>
      </c>
      <c r="AC72" s="48">
        <v>4.1165485249582607</v>
      </c>
      <c r="AD72" s="48">
        <v>2.0129166666666669</v>
      </c>
      <c r="AE72" s="49"/>
      <c r="AF72" s="50"/>
      <c r="AG72" s="50"/>
      <c r="AH72" s="50"/>
      <c r="AI72" s="50"/>
      <c r="AJ72" s="50"/>
      <c r="AK72" s="50">
        <v>7195.14221</v>
      </c>
      <c r="AL72" s="51" t="s">
        <v>222</v>
      </c>
    </row>
    <row r="73" spans="1:38" s="12" customFormat="1" ht="26.25" hidden="1" customHeight="1" x14ac:dyDescent="0.2">
      <c r="A73" s="45" t="s">
        <v>73</v>
      </c>
      <c r="B73" s="45" t="s">
        <v>223</v>
      </c>
      <c r="C73" s="46" t="s">
        <v>224</v>
      </c>
      <c r="D73" s="47"/>
      <c r="E73" s="48" t="s">
        <v>113</v>
      </c>
      <c r="F73" s="48" t="s">
        <v>113</v>
      </c>
      <c r="G73" s="48" t="s">
        <v>113</v>
      </c>
      <c r="H73" s="48" t="s">
        <v>113</v>
      </c>
      <c r="I73" s="48">
        <v>1.125E-2</v>
      </c>
      <c r="J73" s="48">
        <v>1.1875E-2</v>
      </c>
      <c r="K73" s="48">
        <v>1.2500000000000001E-2</v>
      </c>
      <c r="L73" s="48" t="s">
        <v>72</v>
      </c>
      <c r="M73" s="48" t="s">
        <v>113</v>
      </c>
      <c r="N73" s="48" t="s">
        <v>99</v>
      </c>
      <c r="O73" s="48" t="s">
        <v>99</v>
      </c>
      <c r="P73" s="48" t="s">
        <v>99</v>
      </c>
      <c r="Q73" s="48" t="s">
        <v>72</v>
      </c>
      <c r="R73" s="48" t="s">
        <v>72</v>
      </c>
      <c r="S73" s="48" t="s">
        <v>72</v>
      </c>
      <c r="T73" s="48" t="s">
        <v>72</v>
      </c>
      <c r="U73" s="48" t="s">
        <v>72</v>
      </c>
      <c r="V73" s="48" t="s">
        <v>72</v>
      </c>
      <c r="W73" s="48" t="s">
        <v>99</v>
      </c>
      <c r="X73" s="48" t="s">
        <v>99</v>
      </c>
      <c r="Y73" s="48" t="s">
        <v>99</v>
      </c>
      <c r="Z73" s="48" t="s">
        <v>99</v>
      </c>
      <c r="AA73" s="48" t="s">
        <v>99</v>
      </c>
      <c r="AB73" s="48" t="s">
        <v>99</v>
      </c>
      <c r="AC73" s="48" t="s">
        <v>99</v>
      </c>
      <c r="AD73" s="48" t="s">
        <v>113</v>
      </c>
      <c r="AE73" s="49"/>
      <c r="AF73" s="50"/>
      <c r="AG73" s="50"/>
      <c r="AH73" s="50"/>
      <c r="AI73" s="50"/>
      <c r="AJ73" s="50"/>
      <c r="AK73" s="50">
        <v>12.5</v>
      </c>
      <c r="AL73" s="51" t="s">
        <v>225</v>
      </c>
    </row>
    <row r="74" spans="1:38" s="12" customFormat="1" ht="26.25" hidden="1" customHeight="1" x14ac:dyDescent="0.2">
      <c r="A74" s="45" t="s">
        <v>73</v>
      </c>
      <c r="B74" s="45" t="s">
        <v>226</v>
      </c>
      <c r="C74" s="46" t="s">
        <v>227</v>
      </c>
      <c r="D74" s="47"/>
      <c r="E74" s="48" t="s">
        <v>113</v>
      </c>
      <c r="F74" s="48" t="s">
        <v>113</v>
      </c>
      <c r="G74" s="48" t="s">
        <v>113</v>
      </c>
      <c r="H74" s="48" t="s">
        <v>113</v>
      </c>
      <c r="I74" s="48">
        <v>3.2019266889808532E-3</v>
      </c>
      <c r="J74" s="48">
        <v>8.1503588446785336E-3</v>
      </c>
      <c r="K74" s="48">
        <v>1.1643369778112193E-2</v>
      </c>
      <c r="L74" s="48" t="s">
        <v>72</v>
      </c>
      <c r="M74" s="48" t="s">
        <v>113</v>
      </c>
      <c r="N74" s="48">
        <v>0.11643369778112182</v>
      </c>
      <c r="O74" s="48" t="s">
        <v>113</v>
      </c>
      <c r="P74" s="48" t="s">
        <v>113</v>
      </c>
      <c r="Q74" s="48" t="s">
        <v>72</v>
      </c>
      <c r="R74" s="48" t="s">
        <v>72</v>
      </c>
      <c r="S74" s="48" t="s">
        <v>72</v>
      </c>
      <c r="T74" s="48" t="s">
        <v>72</v>
      </c>
      <c r="U74" s="48" t="s">
        <v>72</v>
      </c>
      <c r="V74" s="48" t="s">
        <v>72</v>
      </c>
      <c r="W74" s="48">
        <v>4.0751794223392634</v>
      </c>
      <c r="X74" s="48" t="s">
        <v>99</v>
      </c>
      <c r="Y74" s="48" t="s">
        <v>99</v>
      </c>
      <c r="Z74" s="48" t="s">
        <v>99</v>
      </c>
      <c r="AA74" s="48" t="s">
        <v>99</v>
      </c>
      <c r="AB74" s="48" t="s">
        <v>99</v>
      </c>
      <c r="AC74" s="48">
        <v>2.0375897111696322</v>
      </c>
      <c r="AD74" s="48" t="s">
        <v>113</v>
      </c>
      <c r="AE74" s="49"/>
      <c r="AF74" s="50"/>
      <c r="AG74" s="50"/>
      <c r="AH74" s="50"/>
      <c r="AI74" s="50"/>
      <c r="AJ74" s="50"/>
      <c r="AK74" s="50" t="s">
        <v>228</v>
      </c>
      <c r="AL74" s="51" t="s">
        <v>229</v>
      </c>
    </row>
    <row r="75" spans="1:38" s="12" customFormat="1" ht="26.25" hidden="1" customHeight="1" x14ac:dyDescent="0.2">
      <c r="A75" s="45" t="s">
        <v>73</v>
      </c>
      <c r="B75" s="45" t="s">
        <v>230</v>
      </c>
      <c r="C75" s="46" t="s">
        <v>231</v>
      </c>
      <c r="D75" s="56"/>
      <c r="E75" s="48" t="s">
        <v>146</v>
      </c>
      <c r="F75" s="48" t="s">
        <v>146</v>
      </c>
      <c r="G75" s="48" t="s">
        <v>146</v>
      </c>
      <c r="H75" s="48" t="s">
        <v>146</v>
      </c>
      <c r="I75" s="48" t="s">
        <v>146</v>
      </c>
      <c r="J75" s="48" t="s">
        <v>146</v>
      </c>
      <c r="K75" s="48" t="s">
        <v>146</v>
      </c>
      <c r="L75" s="48" t="s">
        <v>72</v>
      </c>
      <c r="M75" s="48" t="s">
        <v>146</v>
      </c>
      <c r="N75" s="48" t="s">
        <v>146</v>
      </c>
      <c r="O75" s="48" t="s">
        <v>146</v>
      </c>
      <c r="P75" s="48" t="s">
        <v>146</v>
      </c>
      <c r="Q75" s="48" t="s">
        <v>72</v>
      </c>
      <c r="R75" s="48" t="s">
        <v>72</v>
      </c>
      <c r="S75" s="48" t="s">
        <v>72</v>
      </c>
      <c r="T75" s="48" t="s">
        <v>72</v>
      </c>
      <c r="U75" s="48" t="s">
        <v>72</v>
      </c>
      <c r="V75" s="48" t="s">
        <v>72</v>
      </c>
      <c r="W75" s="48" t="s">
        <v>146</v>
      </c>
      <c r="X75" s="48" t="s">
        <v>146</v>
      </c>
      <c r="Y75" s="48" t="s">
        <v>146</v>
      </c>
      <c r="Z75" s="48" t="s">
        <v>146</v>
      </c>
      <c r="AA75" s="48" t="s">
        <v>146</v>
      </c>
      <c r="AB75" s="48" t="s">
        <v>146</v>
      </c>
      <c r="AC75" s="48" t="s">
        <v>146</v>
      </c>
      <c r="AD75" s="48" t="s">
        <v>146</v>
      </c>
      <c r="AE75" s="49"/>
      <c r="AF75" s="50"/>
      <c r="AG75" s="50"/>
      <c r="AH75" s="50"/>
      <c r="AI75" s="50"/>
      <c r="AJ75" s="50"/>
      <c r="AK75" s="50"/>
      <c r="AL75" s="51" t="s">
        <v>232</v>
      </c>
    </row>
    <row r="76" spans="1:38" s="12" customFormat="1" ht="26.25" hidden="1" customHeight="1" x14ac:dyDescent="0.2">
      <c r="A76" s="45" t="s">
        <v>73</v>
      </c>
      <c r="B76" s="45" t="s">
        <v>233</v>
      </c>
      <c r="C76" s="46" t="s">
        <v>234</v>
      </c>
      <c r="D76" s="47"/>
      <c r="E76" s="48" t="s">
        <v>113</v>
      </c>
      <c r="F76" s="48" t="s">
        <v>113</v>
      </c>
      <c r="G76" s="48" t="s">
        <v>76</v>
      </c>
      <c r="H76" s="48" t="s">
        <v>113</v>
      </c>
      <c r="I76" s="48">
        <v>2.1599999999999999E-4</v>
      </c>
      <c r="J76" s="48">
        <v>4.3199999999999998E-4</v>
      </c>
      <c r="K76" s="48">
        <v>5.399999999999999E-4</v>
      </c>
      <c r="L76" s="48" t="s">
        <v>72</v>
      </c>
      <c r="M76" s="48" t="s">
        <v>113</v>
      </c>
      <c r="N76" s="48">
        <v>0.64800000000000002</v>
      </c>
      <c r="O76" s="48">
        <v>5.4000000000000003E-3</v>
      </c>
      <c r="P76" s="48" t="s">
        <v>99</v>
      </c>
      <c r="Q76" s="48" t="s">
        <v>72</v>
      </c>
      <c r="R76" s="48" t="s">
        <v>72</v>
      </c>
      <c r="S76" s="48" t="s">
        <v>72</v>
      </c>
      <c r="T76" s="48" t="s">
        <v>72</v>
      </c>
      <c r="U76" s="48" t="s">
        <v>72</v>
      </c>
      <c r="V76" s="48" t="s">
        <v>72</v>
      </c>
      <c r="W76" s="48">
        <v>8.1000000000000003E-2</v>
      </c>
      <c r="X76" s="48" t="s">
        <v>113</v>
      </c>
      <c r="Y76" s="48" t="s">
        <v>113</v>
      </c>
      <c r="Z76" s="48" t="s">
        <v>113</v>
      </c>
      <c r="AA76" s="48" t="s">
        <v>113</v>
      </c>
      <c r="AB76" s="48" t="s">
        <v>113</v>
      </c>
      <c r="AC76" s="48" t="s">
        <v>113</v>
      </c>
      <c r="AD76" s="48">
        <v>7.0199999999999999E-5</v>
      </c>
      <c r="AE76" s="49"/>
      <c r="AF76" s="50"/>
      <c r="AG76" s="50"/>
      <c r="AH76" s="50"/>
      <c r="AI76" s="50"/>
      <c r="AJ76" s="50"/>
      <c r="AK76" s="50">
        <v>27</v>
      </c>
      <c r="AL76" s="51" t="s">
        <v>235</v>
      </c>
    </row>
    <row r="77" spans="1:38" s="12" customFormat="1" ht="26.25" hidden="1" customHeight="1" x14ac:dyDescent="0.2">
      <c r="A77" s="45" t="s">
        <v>73</v>
      </c>
      <c r="B77" s="45" t="s">
        <v>236</v>
      </c>
      <c r="C77" s="46" t="s">
        <v>237</v>
      </c>
      <c r="D77" s="47"/>
      <c r="E77" s="48" t="s">
        <v>146</v>
      </c>
      <c r="F77" s="48" t="s">
        <v>146</v>
      </c>
      <c r="G77" s="48" t="s">
        <v>146</v>
      </c>
      <c r="H77" s="48" t="s">
        <v>146</v>
      </c>
      <c r="I77" s="48" t="s">
        <v>146</v>
      </c>
      <c r="J77" s="48" t="s">
        <v>146</v>
      </c>
      <c r="K77" s="48" t="s">
        <v>146</v>
      </c>
      <c r="L77" s="48" t="s">
        <v>72</v>
      </c>
      <c r="M77" s="48" t="s">
        <v>146</v>
      </c>
      <c r="N77" s="48" t="s">
        <v>146</v>
      </c>
      <c r="O77" s="48" t="s">
        <v>146</v>
      </c>
      <c r="P77" s="48" t="s">
        <v>146</v>
      </c>
      <c r="Q77" s="48" t="s">
        <v>72</v>
      </c>
      <c r="R77" s="48" t="s">
        <v>72</v>
      </c>
      <c r="S77" s="48" t="s">
        <v>72</v>
      </c>
      <c r="T77" s="48" t="s">
        <v>72</v>
      </c>
      <c r="U77" s="48" t="s">
        <v>72</v>
      </c>
      <c r="V77" s="48" t="s">
        <v>72</v>
      </c>
      <c r="W77" s="48" t="s">
        <v>146</v>
      </c>
      <c r="X77" s="48" t="s">
        <v>146</v>
      </c>
      <c r="Y77" s="48" t="s">
        <v>146</v>
      </c>
      <c r="Z77" s="48" t="s">
        <v>146</v>
      </c>
      <c r="AA77" s="48" t="s">
        <v>146</v>
      </c>
      <c r="AB77" s="48" t="s">
        <v>146</v>
      </c>
      <c r="AC77" s="48" t="s">
        <v>146</v>
      </c>
      <c r="AD77" s="48" t="s">
        <v>146</v>
      </c>
      <c r="AE77" s="49"/>
      <c r="AF77" s="50"/>
      <c r="AG77" s="50"/>
      <c r="AH77" s="50"/>
      <c r="AI77" s="50"/>
      <c r="AJ77" s="50"/>
      <c r="AK77" s="50"/>
      <c r="AL77" s="51" t="s">
        <v>238</v>
      </c>
    </row>
    <row r="78" spans="1:38" s="12" customFormat="1" ht="26.25" hidden="1" customHeight="1" x14ac:dyDescent="0.2">
      <c r="A78" s="45" t="s">
        <v>73</v>
      </c>
      <c r="B78" s="45" t="s">
        <v>239</v>
      </c>
      <c r="C78" s="46" t="s">
        <v>240</v>
      </c>
      <c r="D78" s="47"/>
      <c r="E78" s="48" t="s">
        <v>113</v>
      </c>
      <c r="F78" s="48" t="s">
        <v>99</v>
      </c>
      <c r="G78" s="48">
        <v>0.17080799999999999</v>
      </c>
      <c r="H78" s="48" t="s">
        <v>113</v>
      </c>
      <c r="I78" s="48">
        <v>2.4585999999999998E-4</v>
      </c>
      <c r="J78" s="48">
        <v>3.235E-4</v>
      </c>
      <c r="K78" s="48">
        <v>4.1407999999999999E-4</v>
      </c>
      <c r="L78" s="48" t="s">
        <v>72</v>
      </c>
      <c r="M78" s="48" t="s">
        <v>99</v>
      </c>
      <c r="N78" s="48">
        <v>1.294E-3</v>
      </c>
      <c r="O78" s="48">
        <v>1.294E-4</v>
      </c>
      <c r="P78" s="48">
        <v>2.588E-4</v>
      </c>
      <c r="Q78" s="48" t="s">
        <v>72</v>
      </c>
      <c r="R78" s="48" t="s">
        <v>72</v>
      </c>
      <c r="S78" s="48" t="s">
        <v>72</v>
      </c>
      <c r="T78" s="48" t="s">
        <v>72</v>
      </c>
      <c r="U78" s="48" t="s">
        <v>72</v>
      </c>
      <c r="V78" s="48" t="s">
        <v>72</v>
      </c>
      <c r="W78" s="48">
        <v>1.294</v>
      </c>
      <c r="X78" s="48" t="s">
        <v>99</v>
      </c>
      <c r="Y78" s="48" t="s">
        <v>99</v>
      </c>
      <c r="Z78" s="48" t="s">
        <v>99</v>
      </c>
      <c r="AA78" s="48" t="s">
        <v>99</v>
      </c>
      <c r="AB78" s="48">
        <v>6.4700000000000001E-4</v>
      </c>
      <c r="AC78" s="48">
        <v>0.16822000000000001</v>
      </c>
      <c r="AD78" s="48">
        <v>4.7877999999999999E-4</v>
      </c>
      <c r="AE78" s="49"/>
      <c r="AF78" s="50"/>
      <c r="AG78" s="50"/>
      <c r="AH78" s="50"/>
      <c r="AI78" s="50"/>
      <c r="AJ78" s="50"/>
      <c r="AK78" s="50"/>
      <c r="AL78" s="51" t="s">
        <v>241</v>
      </c>
    </row>
    <row r="79" spans="1:38" s="12" customFormat="1" ht="26.25" hidden="1" customHeight="1" x14ac:dyDescent="0.2">
      <c r="A79" s="45" t="s">
        <v>73</v>
      </c>
      <c r="B79" s="45" t="s">
        <v>242</v>
      </c>
      <c r="C79" s="46" t="s">
        <v>243</v>
      </c>
      <c r="D79" s="47"/>
      <c r="E79" s="48" t="s">
        <v>146</v>
      </c>
      <c r="F79" s="48" t="s">
        <v>146</v>
      </c>
      <c r="G79" s="48" t="s">
        <v>146</v>
      </c>
      <c r="H79" s="48" t="s">
        <v>146</v>
      </c>
      <c r="I79" s="48" t="s">
        <v>146</v>
      </c>
      <c r="J79" s="48" t="s">
        <v>146</v>
      </c>
      <c r="K79" s="48" t="s">
        <v>146</v>
      </c>
      <c r="L79" s="48" t="s">
        <v>72</v>
      </c>
      <c r="M79" s="48" t="s">
        <v>146</v>
      </c>
      <c r="N79" s="48" t="s">
        <v>146</v>
      </c>
      <c r="O79" s="48" t="s">
        <v>146</v>
      </c>
      <c r="P79" s="48" t="s">
        <v>146</v>
      </c>
      <c r="Q79" s="48" t="s">
        <v>72</v>
      </c>
      <c r="R79" s="48" t="s">
        <v>72</v>
      </c>
      <c r="S79" s="48" t="s">
        <v>72</v>
      </c>
      <c r="T79" s="48" t="s">
        <v>72</v>
      </c>
      <c r="U79" s="48" t="s">
        <v>72</v>
      </c>
      <c r="V79" s="48" t="s">
        <v>72</v>
      </c>
      <c r="W79" s="48" t="s">
        <v>146</v>
      </c>
      <c r="X79" s="48" t="s">
        <v>146</v>
      </c>
      <c r="Y79" s="48" t="s">
        <v>146</v>
      </c>
      <c r="Z79" s="48" t="s">
        <v>146</v>
      </c>
      <c r="AA79" s="48" t="s">
        <v>146</v>
      </c>
      <c r="AB79" s="48" t="s">
        <v>146</v>
      </c>
      <c r="AC79" s="48" t="s">
        <v>146</v>
      </c>
      <c r="AD79" s="48" t="s">
        <v>146</v>
      </c>
      <c r="AE79" s="49"/>
      <c r="AF79" s="50"/>
      <c r="AG79" s="50"/>
      <c r="AH79" s="50"/>
      <c r="AI79" s="50"/>
      <c r="AJ79" s="50"/>
      <c r="AK79" s="50"/>
      <c r="AL79" s="51" t="s">
        <v>244</v>
      </c>
    </row>
    <row r="80" spans="1:38" s="12" customFormat="1" ht="26.25" hidden="1" customHeight="1" x14ac:dyDescent="0.2">
      <c r="A80" s="45" t="s">
        <v>73</v>
      </c>
      <c r="B80" s="52" t="s">
        <v>245</v>
      </c>
      <c r="C80" s="54" t="s">
        <v>246</v>
      </c>
      <c r="D80" s="47"/>
      <c r="E80" s="48">
        <v>2.2670287497426597E-2</v>
      </c>
      <c r="F80" s="48">
        <v>0.17867703100988358</v>
      </c>
      <c r="G80" s="48">
        <v>2.2074098527897976E-3</v>
      </c>
      <c r="H80" s="48" t="s">
        <v>113</v>
      </c>
      <c r="I80" s="48" t="s">
        <v>99</v>
      </c>
      <c r="J80" s="48" t="s">
        <v>99</v>
      </c>
      <c r="K80" s="48" t="s">
        <v>99</v>
      </c>
      <c r="L80" s="48" t="s">
        <v>72</v>
      </c>
      <c r="M80" s="48">
        <v>0.11655799028412669</v>
      </c>
      <c r="N80" s="48" t="s">
        <v>99</v>
      </c>
      <c r="O80" s="48" t="s">
        <v>99</v>
      </c>
      <c r="P80" s="48" t="s">
        <v>99</v>
      </c>
      <c r="Q80" s="48" t="s">
        <v>72</v>
      </c>
      <c r="R80" s="48" t="s">
        <v>72</v>
      </c>
      <c r="S80" s="48" t="s">
        <v>72</v>
      </c>
      <c r="T80" s="48" t="s">
        <v>72</v>
      </c>
      <c r="U80" s="48" t="s">
        <v>72</v>
      </c>
      <c r="V80" s="48" t="s">
        <v>72</v>
      </c>
      <c r="W80" s="48" t="s">
        <v>99</v>
      </c>
      <c r="X80" s="48" t="s">
        <v>99</v>
      </c>
      <c r="Y80" s="48" t="s">
        <v>99</v>
      </c>
      <c r="Z80" s="48" t="s">
        <v>99</v>
      </c>
      <c r="AA80" s="48" t="s">
        <v>99</v>
      </c>
      <c r="AB80" s="48" t="s">
        <v>99</v>
      </c>
      <c r="AC80" s="48" t="s">
        <v>99</v>
      </c>
      <c r="AD80" s="48" t="s">
        <v>113</v>
      </c>
      <c r="AE80" s="49"/>
      <c r="AF80" s="50"/>
      <c r="AG80" s="50"/>
      <c r="AH80" s="50"/>
      <c r="AI80" s="50"/>
      <c r="AJ80" s="50"/>
      <c r="AK80" s="50"/>
      <c r="AL80" s="51" t="s">
        <v>160</v>
      </c>
    </row>
    <row r="81" spans="1:38" s="12" customFormat="1" ht="26.25" hidden="1" customHeight="1" x14ac:dyDescent="0.2">
      <c r="A81" s="45" t="s">
        <v>73</v>
      </c>
      <c r="B81" s="52" t="s">
        <v>247</v>
      </c>
      <c r="C81" s="54" t="s">
        <v>248</v>
      </c>
      <c r="D81" s="47"/>
      <c r="E81" s="48" t="s">
        <v>146</v>
      </c>
      <c r="F81" s="48" t="s">
        <v>146</v>
      </c>
      <c r="G81" s="48" t="s">
        <v>146</v>
      </c>
      <c r="H81" s="48" t="s">
        <v>146</v>
      </c>
      <c r="I81" s="48" t="s">
        <v>146</v>
      </c>
      <c r="J81" s="48" t="s">
        <v>146</v>
      </c>
      <c r="K81" s="48" t="s">
        <v>146</v>
      </c>
      <c r="L81" s="48" t="s">
        <v>72</v>
      </c>
      <c r="M81" s="48" t="s">
        <v>146</v>
      </c>
      <c r="N81" s="48" t="s">
        <v>146</v>
      </c>
      <c r="O81" s="48" t="s">
        <v>146</v>
      </c>
      <c r="P81" s="48" t="s">
        <v>146</v>
      </c>
      <c r="Q81" s="48" t="s">
        <v>72</v>
      </c>
      <c r="R81" s="48" t="s">
        <v>72</v>
      </c>
      <c r="S81" s="48" t="s">
        <v>72</v>
      </c>
      <c r="T81" s="48" t="s">
        <v>72</v>
      </c>
      <c r="U81" s="48" t="s">
        <v>72</v>
      </c>
      <c r="V81" s="48" t="s">
        <v>72</v>
      </c>
      <c r="W81" s="48" t="s">
        <v>146</v>
      </c>
      <c r="X81" s="48" t="s">
        <v>146</v>
      </c>
      <c r="Y81" s="48" t="s">
        <v>146</v>
      </c>
      <c r="Z81" s="48" t="s">
        <v>146</v>
      </c>
      <c r="AA81" s="48" t="s">
        <v>146</v>
      </c>
      <c r="AB81" s="48" t="s">
        <v>146</v>
      </c>
      <c r="AC81" s="48" t="s">
        <v>146</v>
      </c>
      <c r="AD81" s="48" t="s">
        <v>146</v>
      </c>
      <c r="AE81" s="49"/>
      <c r="AF81" s="50"/>
      <c r="AG81" s="50"/>
      <c r="AH81" s="50"/>
      <c r="AI81" s="50"/>
      <c r="AJ81" s="50"/>
      <c r="AK81" s="50"/>
      <c r="AL81" s="51" t="s">
        <v>249</v>
      </c>
    </row>
    <row r="82" spans="1:38" s="12" customFormat="1" ht="26.25" hidden="1" customHeight="1" x14ac:dyDescent="0.2">
      <c r="A82" s="45" t="s">
        <v>250</v>
      </c>
      <c r="B82" s="52" t="s">
        <v>251</v>
      </c>
      <c r="C82" s="46" t="s">
        <v>252</v>
      </c>
      <c r="D82" s="47"/>
      <c r="E82" s="48" t="s">
        <v>113</v>
      </c>
      <c r="F82" s="48">
        <v>17.106266025530523</v>
      </c>
      <c r="G82" s="48" t="s">
        <v>113</v>
      </c>
      <c r="H82" s="48" t="s">
        <v>113</v>
      </c>
      <c r="I82" s="48" t="s">
        <v>113</v>
      </c>
      <c r="J82" s="48" t="s">
        <v>113</v>
      </c>
      <c r="K82" s="48" t="s">
        <v>113</v>
      </c>
      <c r="L82" s="48" t="s">
        <v>72</v>
      </c>
      <c r="M82" s="48" t="s">
        <v>113</v>
      </c>
      <c r="N82" s="48" t="s">
        <v>113</v>
      </c>
      <c r="O82" s="48" t="s">
        <v>113</v>
      </c>
      <c r="P82" s="48" t="s">
        <v>113</v>
      </c>
      <c r="Q82" s="48" t="s">
        <v>72</v>
      </c>
      <c r="R82" s="48" t="s">
        <v>72</v>
      </c>
      <c r="S82" s="48" t="s">
        <v>72</v>
      </c>
      <c r="T82" s="48" t="s">
        <v>72</v>
      </c>
      <c r="U82" s="48" t="s">
        <v>72</v>
      </c>
      <c r="V82" s="48" t="s">
        <v>72</v>
      </c>
      <c r="W82" s="48" t="s">
        <v>113</v>
      </c>
      <c r="X82" s="48" t="s">
        <v>113</v>
      </c>
      <c r="Y82" s="48" t="s">
        <v>113</v>
      </c>
      <c r="Z82" s="48" t="s">
        <v>113</v>
      </c>
      <c r="AA82" s="48" t="s">
        <v>113</v>
      </c>
      <c r="AB82" s="48" t="s">
        <v>113</v>
      </c>
      <c r="AC82" s="48" t="s">
        <v>113</v>
      </c>
      <c r="AD82" s="48" t="s">
        <v>113</v>
      </c>
      <c r="AE82" s="49"/>
      <c r="AF82" s="50"/>
      <c r="AG82" s="50"/>
      <c r="AH82" s="50"/>
      <c r="AI82" s="50"/>
      <c r="AJ82" s="50"/>
      <c r="AK82" s="50">
        <v>21.658092949999997</v>
      </c>
      <c r="AL82" s="51" t="s">
        <v>253</v>
      </c>
    </row>
    <row r="83" spans="1:38" s="12" customFormat="1" ht="26.25" hidden="1" customHeight="1" x14ac:dyDescent="0.2">
      <c r="A83" s="45" t="s">
        <v>73</v>
      </c>
      <c r="B83" s="60" t="s">
        <v>254</v>
      </c>
      <c r="C83" s="54" t="s">
        <v>255</v>
      </c>
      <c r="D83" s="47"/>
      <c r="E83" s="48" t="s">
        <v>113</v>
      </c>
      <c r="F83" s="48">
        <v>0.1095</v>
      </c>
      <c r="G83" s="48" t="s">
        <v>113</v>
      </c>
      <c r="H83" s="48" t="s">
        <v>113</v>
      </c>
      <c r="I83" s="48">
        <v>1.46E-2</v>
      </c>
      <c r="J83" s="48">
        <v>0.29199999999999998</v>
      </c>
      <c r="K83" s="48">
        <v>0.438</v>
      </c>
      <c r="L83" s="48" t="s">
        <v>72</v>
      </c>
      <c r="M83" s="48" t="s">
        <v>113</v>
      </c>
      <c r="N83" s="48" t="s">
        <v>113</v>
      </c>
      <c r="O83" s="48" t="s">
        <v>113</v>
      </c>
      <c r="P83" s="48" t="s">
        <v>113</v>
      </c>
      <c r="Q83" s="48" t="s">
        <v>72</v>
      </c>
      <c r="R83" s="48" t="s">
        <v>72</v>
      </c>
      <c r="S83" s="48" t="s">
        <v>72</v>
      </c>
      <c r="T83" s="48" t="s">
        <v>72</v>
      </c>
      <c r="U83" s="48" t="s">
        <v>72</v>
      </c>
      <c r="V83" s="48" t="s">
        <v>72</v>
      </c>
      <c r="W83" s="48" t="s">
        <v>113</v>
      </c>
      <c r="X83" s="48" t="s">
        <v>113</v>
      </c>
      <c r="Y83" s="48" t="s">
        <v>113</v>
      </c>
      <c r="Z83" s="48" t="s">
        <v>113</v>
      </c>
      <c r="AA83" s="48" t="s">
        <v>113</v>
      </c>
      <c r="AB83" s="48" t="s">
        <v>113</v>
      </c>
      <c r="AC83" s="48" t="s">
        <v>113</v>
      </c>
      <c r="AD83" s="48" t="s">
        <v>113</v>
      </c>
      <c r="AE83" s="49"/>
      <c r="AF83" s="50"/>
      <c r="AG83" s="50"/>
      <c r="AH83" s="50"/>
      <c r="AI83" s="50"/>
      <c r="AJ83" s="50"/>
      <c r="AK83" s="50">
        <v>7300</v>
      </c>
      <c r="AL83" s="51" t="s">
        <v>160</v>
      </c>
    </row>
    <row r="84" spans="1:38" s="12" customFormat="1" ht="26.25" hidden="1" customHeight="1" x14ac:dyDescent="0.2">
      <c r="A84" s="45" t="s">
        <v>73</v>
      </c>
      <c r="B84" s="60" t="s">
        <v>256</v>
      </c>
      <c r="C84" s="54" t="s">
        <v>257</v>
      </c>
      <c r="D84" s="47"/>
      <c r="E84" s="48" t="s">
        <v>113</v>
      </c>
      <c r="F84" s="48">
        <v>4.9579204610552376E-3</v>
      </c>
      <c r="G84" s="48" t="s">
        <v>113</v>
      </c>
      <c r="H84" s="48" t="s">
        <v>113</v>
      </c>
      <c r="I84" s="48">
        <v>2.9807370823387501E-5</v>
      </c>
      <c r="J84" s="48">
        <v>1.4903685411693748E-4</v>
      </c>
      <c r="K84" s="48">
        <v>5.9614741646774993E-4</v>
      </c>
      <c r="L84" s="48" t="s">
        <v>72</v>
      </c>
      <c r="M84" s="48">
        <v>0.31149890099999999</v>
      </c>
      <c r="N84" s="48" t="s">
        <v>113</v>
      </c>
      <c r="O84" s="48" t="s">
        <v>113</v>
      </c>
      <c r="P84" s="48" t="s">
        <v>113</v>
      </c>
      <c r="Q84" s="48" t="s">
        <v>72</v>
      </c>
      <c r="R84" s="48" t="s">
        <v>72</v>
      </c>
      <c r="S84" s="48" t="s">
        <v>72</v>
      </c>
      <c r="T84" s="48" t="s">
        <v>72</v>
      </c>
      <c r="U84" s="48" t="s">
        <v>72</v>
      </c>
      <c r="V84" s="48" t="s">
        <v>72</v>
      </c>
      <c r="W84" s="48" t="s">
        <v>113</v>
      </c>
      <c r="X84" s="48" t="s">
        <v>113</v>
      </c>
      <c r="Y84" s="48" t="s">
        <v>113</v>
      </c>
      <c r="Z84" s="48" t="s">
        <v>113</v>
      </c>
      <c r="AA84" s="48" t="s">
        <v>113</v>
      </c>
      <c r="AB84" s="48" t="s">
        <v>113</v>
      </c>
      <c r="AC84" s="48" t="s">
        <v>113</v>
      </c>
      <c r="AD84" s="48" t="s">
        <v>113</v>
      </c>
      <c r="AE84" s="49"/>
      <c r="AF84" s="50"/>
      <c r="AG84" s="50"/>
      <c r="AH84" s="50"/>
      <c r="AI84" s="50"/>
      <c r="AJ84" s="50"/>
      <c r="AK84" s="50">
        <v>32.789358</v>
      </c>
      <c r="AL84" s="51" t="s">
        <v>160</v>
      </c>
    </row>
    <row r="85" spans="1:38" s="12" customFormat="1" ht="26.25" hidden="1" customHeight="1" x14ac:dyDescent="0.2">
      <c r="A85" s="45" t="s">
        <v>250</v>
      </c>
      <c r="B85" s="54" t="s">
        <v>258</v>
      </c>
      <c r="C85" s="54" t="s">
        <v>259</v>
      </c>
      <c r="D85" s="47"/>
      <c r="E85" s="48" t="s">
        <v>113</v>
      </c>
      <c r="F85" s="48">
        <v>10.727263947280981</v>
      </c>
      <c r="G85" s="48" t="s">
        <v>113</v>
      </c>
      <c r="H85" s="48" t="s">
        <v>113</v>
      </c>
      <c r="I85" s="48" t="s">
        <v>113</v>
      </c>
      <c r="J85" s="48" t="s">
        <v>113</v>
      </c>
      <c r="K85" s="48" t="s">
        <v>113</v>
      </c>
      <c r="L85" s="48" t="s">
        <v>72</v>
      </c>
      <c r="M85" s="48" t="s">
        <v>113</v>
      </c>
      <c r="N85" s="48" t="s">
        <v>113</v>
      </c>
      <c r="O85" s="48" t="s">
        <v>113</v>
      </c>
      <c r="P85" s="48" t="s">
        <v>113</v>
      </c>
      <c r="Q85" s="48" t="s">
        <v>72</v>
      </c>
      <c r="R85" s="48" t="s">
        <v>72</v>
      </c>
      <c r="S85" s="48" t="s">
        <v>72</v>
      </c>
      <c r="T85" s="48" t="s">
        <v>72</v>
      </c>
      <c r="U85" s="48" t="s">
        <v>72</v>
      </c>
      <c r="V85" s="48" t="s">
        <v>72</v>
      </c>
      <c r="W85" s="48" t="s">
        <v>113</v>
      </c>
      <c r="X85" s="48" t="s">
        <v>113</v>
      </c>
      <c r="Y85" s="48" t="s">
        <v>113</v>
      </c>
      <c r="Z85" s="48" t="s">
        <v>113</v>
      </c>
      <c r="AA85" s="48" t="s">
        <v>113</v>
      </c>
      <c r="AB85" s="48" t="s">
        <v>113</v>
      </c>
      <c r="AC85" s="48" t="s">
        <v>113</v>
      </c>
      <c r="AD85" s="48" t="s">
        <v>113</v>
      </c>
      <c r="AE85" s="49"/>
      <c r="AF85" s="50"/>
      <c r="AG85" s="50"/>
      <c r="AH85" s="50"/>
      <c r="AI85" s="50"/>
      <c r="AJ85" s="50"/>
      <c r="AK85" s="50">
        <v>49.169622918759394</v>
      </c>
      <c r="AL85" s="51" t="s">
        <v>260</v>
      </c>
    </row>
    <row r="86" spans="1:38" s="12" customFormat="1" ht="26.25" hidden="1" customHeight="1" x14ac:dyDescent="0.2">
      <c r="A86" s="45" t="s">
        <v>250</v>
      </c>
      <c r="B86" s="54" t="s">
        <v>261</v>
      </c>
      <c r="C86" s="46" t="s">
        <v>262</v>
      </c>
      <c r="D86" s="47"/>
      <c r="E86" s="48" t="s">
        <v>113</v>
      </c>
      <c r="F86" s="48">
        <v>2.7888795510790212</v>
      </c>
      <c r="G86" s="48" t="s">
        <v>113</v>
      </c>
      <c r="H86" s="48" t="s">
        <v>113</v>
      </c>
      <c r="I86" s="48" t="s">
        <v>113</v>
      </c>
      <c r="J86" s="48" t="s">
        <v>113</v>
      </c>
      <c r="K86" s="48" t="s">
        <v>113</v>
      </c>
      <c r="L86" s="48" t="s">
        <v>72</v>
      </c>
      <c r="M86" s="48" t="s">
        <v>113</v>
      </c>
      <c r="N86" s="48" t="s">
        <v>113</v>
      </c>
      <c r="O86" s="48" t="s">
        <v>113</v>
      </c>
      <c r="P86" s="48" t="s">
        <v>113</v>
      </c>
      <c r="Q86" s="48" t="s">
        <v>72</v>
      </c>
      <c r="R86" s="48" t="s">
        <v>72</v>
      </c>
      <c r="S86" s="48" t="s">
        <v>72</v>
      </c>
      <c r="T86" s="48" t="s">
        <v>72</v>
      </c>
      <c r="U86" s="48" t="s">
        <v>72</v>
      </c>
      <c r="V86" s="48" t="s">
        <v>72</v>
      </c>
      <c r="W86" s="48" t="s">
        <v>113</v>
      </c>
      <c r="X86" s="48" t="s">
        <v>113</v>
      </c>
      <c r="Y86" s="48" t="s">
        <v>113</v>
      </c>
      <c r="Z86" s="48" t="s">
        <v>113</v>
      </c>
      <c r="AA86" s="48" t="s">
        <v>113</v>
      </c>
      <c r="AB86" s="48" t="s">
        <v>113</v>
      </c>
      <c r="AC86" s="48" t="s">
        <v>113</v>
      </c>
      <c r="AD86" s="48" t="s">
        <v>113</v>
      </c>
      <c r="AE86" s="49"/>
      <c r="AF86" s="50"/>
      <c r="AG86" s="50"/>
      <c r="AH86" s="50"/>
      <c r="AI86" s="50"/>
      <c r="AJ86" s="50"/>
      <c r="AK86" s="50">
        <v>10.05403601850321</v>
      </c>
      <c r="AL86" s="51" t="s">
        <v>253</v>
      </c>
    </row>
    <row r="87" spans="1:38" s="12" customFormat="1" ht="26.25" hidden="1" customHeight="1" x14ac:dyDescent="0.2">
      <c r="A87" s="45" t="s">
        <v>250</v>
      </c>
      <c r="B87" s="54" t="s">
        <v>263</v>
      </c>
      <c r="C87" s="46" t="s">
        <v>264</v>
      </c>
      <c r="D87" s="47"/>
      <c r="E87" s="48" t="s">
        <v>113</v>
      </c>
      <c r="F87" s="48">
        <v>3.9824188034188031E-2</v>
      </c>
      <c r="G87" s="48" t="s">
        <v>113</v>
      </c>
      <c r="H87" s="48" t="s">
        <v>113</v>
      </c>
      <c r="I87" s="48" t="s">
        <v>113</v>
      </c>
      <c r="J87" s="48" t="s">
        <v>113</v>
      </c>
      <c r="K87" s="48" t="s">
        <v>113</v>
      </c>
      <c r="L87" s="48" t="s">
        <v>72</v>
      </c>
      <c r="M87" s="48" t="s">
        <v>113</v>
      </c>
      <c r="N87" s="48" t="s">
        <v>113</v>
      </c>
      <c r="O87" s="48" t="s">
        <v>113</v>
      </c>
      <c r="P87" s="48" t="s">
        <v>113</v>
      </c>
      <c r="Q87" s="48" t="s">
        <v>72</v>
      </c>
      <c r="R87" s="48" t="s">
        <v>72</v>
      </c>
      <c r="S87" s="48" t="s">
        <v>72</v>
      </c>
      <c r="T87" s="48" t="s">
        <v>72</v>
      </c>
      <c r="U87" s="48" t="s">
        <v>72</v>
      </c>
      <c r="V87" s="48" t="s">
        <v>72</v>
      </c>
      <c r="W87" s="48" t="s">
        <v>113</v>
      </c>
      <c r="X87" s="48" t="s">
        <v>113</v>
      </c>
      <c r="Y87" s="48" t="s">
        <v>113</v>
      </c>
      <c r="Z87" s="48" t="s">
        <v>113</v>
      </c>
      <c r="AA87" s="48" t="s">
        <v>113</v>
      </c>
      <c r="AB87" s="48" t="s">
        <v>113</v>
      </c>
      <c r="AC87" s="48" t="s">
        <v>113</v>
      </c>
      <c r="AD87" s="48" t="s">
        <v>113</v>
      </c>
      <c r="AE87" s="49"/>
      <c r="AF87" s="50"/>
      <c r="AG87" s="50"/>
      <c r="AH87" s="50"/>
      <c r="AI87" s="50"/>
      <c r="AJ87" s="50"/>
      <c r="AK87" s="50">
        <v>6.6470884747463516E-2</v>
      </c>
      <c r="AL87" s="51" t="s">
        <v>253</v>
      </c>
    </row>
    <row r="88" spans="1:38" s="12" customFormat="1" ht="26.25" hidden="1" customHeight="1" x14ac:dyDescent="0.2">
      <c r="A88" s="45" t="s">
        <v>250</v>
      </c>
      <c r="B88" s="54" t="s">
        <v>265</v>
      </c>
      <c r="C88" s="46" t="s">
        <v>266</v>
      </c>
      <c r="D88" s="47"/>
      <c r="E88" s="48" t="s">
        <v>113</v>
      </c>
      <c r="F88" s="48">
        <v>2.196794816471793</v>
      </c>
      <c r="G88" s="48" t="s">
        <v>113</v>
      </c>
      <c r="H88" s="48" t="s">
        <v>113</v>
      </c>
      <c r="I88" s="48" t="s">
        <v>113</v>
      </c>
      <c r="J88" s="48" t="s">
        <v>113</v>
      </c>
      <c r="K88" s="48" t="s">
        <v>113</v>
      </c>
      <c r="L88" s="48" t="s">
        <v>72</v>
      </c>
      <c r="M88" s="48" t="s">
        <v>113</v>
      </c>
      <c r="N88" s="48">
        <v>0.02</v>
      </c>
      <c r="O88" s="48">
        <v>2.0000000000000001E-4</v>
      </c>
      <c r="P88" s="48" t="s">
        <v>113</v>
      </c>
      <c r="Q88" s="48" t="s">
        <v>72</v>
      </c>
      <c r="R88" s="48" t="s">
        <v>72</v>
      </c>
      <c r="S88" s="48" t="s">
        <v>72</v>
      </c>
      <c r="T88" s="48" t="s">
        <v>72</v>
      </c>
      <c r="U88" s="48" t="s">
        <v>72</v>
      </c>
      <c r="V88" s="48" t="s">
        <v>72</v>
      </c>
      <c r="W88" s="48" t="s">
        <v>113</v>
      </c>
      <c r="X88" s="48" t="s">
        <v>113</v>
      </c>
      <c r="Y88" s="48" t="s">
        <v>113</v>
      </c>
      <c r="Z88" s="48" t="s">
        <v>113</v>
      </c>
      <c r="AA88" s="48" t="s">
        <v>113</v>
      </c>
      <c r="AB88" s="48" t="s">
        <v>113</v>
      </c>
      <c r="AC88" s="48" t="s">
        <v>113</v>
      </c>
      <c r="AD88" s="48" t="s">
        <v>113</v>
      </c>
      <c r="AE88" s="49"/>
      <c r="AF88" s="50"/>
      <c r="AG88" s="50"/>
      <c r="AH88" s="50"/>
      <c r="AI88" s="50"/>
      <c r="AJ88" s="50"/>
      <c r="AK88" s="50">
        <v>30.703845616259748</v>
      </c>
      <c r="AL88" s="51" t="s">
        <v>160</v>
      </c>
    </row>
    <row r="89" spans="1:38" s="12" customFormat="1" ht="26.25" hidden="1" customHeight="1" x14ac:dyDescent="0.2">
      <c r="A89" s="45" t="s">
        <v>250</v>
      </c>
      <c r="B89" s="54" t="s">
        <v>267</v>
      </c>
      <c r="C89" s="46" t="s">
        <v>268</v>
      </c>
      <c r="D89" s="47"/>
      <c r="E89" s="48" t="s">
        <v>113</v>
      </c>
      <c r="F89" s="48">
        <v>0.65616419978764595</v>
      </c>
      <c r="G89" s="48" t="s">
        <v>113</v>
      </c>
      <c r="H89" s="48" t="s">
        <v>113</v>
      </c>
      <c r="I89" s="48" t="s">
        <v>113</v>
      </c>
      <c r="J89" s="48" t="s">
        <v>113</v>
      </c>
      <c r="K89" s="48" t="s">
        <v>113</v>
      </c>
      <c r="L89" s="48" t="s">
        <v>72</v>
      </c>
      <c r="M89" s="48" t="s">
        <v>113</v>
      </c>
      <c r="N89" s="48" t="s">
        <v>113</v>
      </c>
      <c r="O89" s="48" t="s">
        <v>113</v>
      </c>
      <c r="P89" s="48" t="s">
        <v>113</v>
      </c>
      <c r="Q89" s="48" t="s">
        <v>72</v>
      </c>
      <c r="R89" s="48" t="s">
        <v>72</v>
      </c>
      <c r="S89" s="48" t="s">
        <v>72</v>
      </c>
      <c r="T89" s="48" t="s">
        <v>72</v>
      </c>
      <c r="U89" s="48" t="s">
        <v>72</v>
      </c>
      <c r="V89" s="48" t="s">
        <v>72</v>
      </c>
      <c r="W89" s="48" t="s">
        <v>113</v>
      </c>
      <c r="X89" s="48" t="s">
        <v>113</v>
      </c>
      <c r="Y89" s="48" t="s">
        <v>113</v>
      </c>
      <c r="Z89" s="48" t="s">
        <v>113</v>
      </c>
      <c r="AA89" s="48" t="s">
        <v>113</v>
      </c>
      <c r="AB89" s="48" t="s">
        <v>113</v>
      </c>
      <c r="AC89" s="48" t="s">
        <v>113</v>
      </c>
      <c r="AD89" s="48" t="s">
        <v>113</v>
      </c>
      <c r="AE89" s="49"/>
      <c r="AF89" s="50"/>
      <c r="AG89" s="50"/>
      <c r="AH89" s="50"/>
      <c r="AI89" s="50"/>
      <c r="AJ89" s="50"/>
      <c r="AK89" s="50">
        <v>14.129503622690304</v>
      </c>
      <c r="AL89" s="51" t="s">
        <v>160</v>
      </c>
    </row>
    <row r="90" spans="1:38" s="61" customFormat="1" ht="26.25" hidden="1" customHeight="1" x14ac:dyDescent="0.2">
      <c r="A90" s="45" t="s">
        <v>250</v>
      </c>
      <c r="B90" s="54" t="s">
        <v>269</v>
      </c>
      <c r="C90" s="46" t="s">
        <v>270</v>
      </c>
      <c r="D90" s="47"/>
      <c r="E90" s="48" t="s">
        <v>113</v>
      </c>
      <c r="F90" s="48">
        <v>0.87264711471267764</v>
      </c>
      <c r="G90" s="48" t="s">
        <v>113</v>
      </c>
      <c r="H90" s="48" t="s">
        <v>113</v>
      </c>
      <c r="I90" s="48" t="s">
        <v>99</v>
      </c>
      <c r="J90" s="48" t="s">
        <v>99</v>
      </c>
      <c r="K90" s="48" t="s">
        <v>99</v>
      </c>
      <c r="L90" s="48" t="s">
        <v>72</v>
      </c>
      <c r="M90" s="48" t="s">
        <v>113</v>
      </c>
      <c r="N90" s="48" t="s">
        <v>113</v>
      </c>
      <c r="O90" s="48" t="s">
        <v>113</v>
      </c>
      <c r="P90" s="48" t="s">
        <v>113</v>
      </c>
      <c r="Q90" s="48" t="s">
        <v>72</v>
      </c>
      <c r="R90" s="48" t="s">
        <v>72</v>
      </c>
      <c r="S90" s="48" t="s">
        <v>72</v>
      </c>
      <c r="T90" s="48" t="s">
        <v>72</v>
      </c>
      <c r="U90" s="48" t="s">
        <v>72</v>
      </c>
      <c r="V90" s="48" t="s">
        <v>72</v>
      </c>
      <c r="W90" s="48" t="s">
        <v>113</v>
      </c>
      <c r="X90" s="48" t="s">
        <v>113</v>
      </c>
      <c r="Y90" s="48" t="s">
        <v>113</v>
      </c>
      <c r="Z90" s="48" t="s">
        <v>113</v>
      </c>
      <c r="AA90" s="48" t="s">
        <v>113</v>
      </c>
      <c r="AB90" s="48" t="s">
        <v>113</v>
      </c>
      <c r="AC90" s="48" t="s">
        <v>113</v>
      </c>
      <c r="AD90" s="48" t="s">
        <v>113</v>
      </c>
      <c r="AE90" s="49"/>
      <c r="AF90" s="50"/>
      <c r="AG90" s="50"/>
      <c r="AH90" s="50"/>
      <c r="AI90" s="50"/>
      <c r="AJ90" s="50"/>
      <c r="AK90" s="50">
        <v>1.8555995890399057</v>
      </c>
      <c r="AL90" s="51" t="s">
        <v>160</v>
      </c>
    </row>
    <row r="91" spans="1:38" s="12" customFormat="1" ht="26.25" hidden="1" customHeight="1" x14ac:dyDescent="0.2">
      <c r="A91" s="45" t="s">
        <v>250</v>
      </c>
      <c r="B91" s="52" t="s">
        <v>271</v>
      </c>
      <c r="C91" s="54" t="s">
        <v>272</v>
      </c>
      <c r="D91" s="47"/>
      <c r="E91" s="48">
        <v>2.4409791472800004E-2</v>
      </c>
      <c r="F91" s="48">
        <v>6.5294236812640016E-2</v>
      </c>
      <c r="G91" s="48">
        <v>1.47295668E-3</v>
      </c>
      <c r="H91" s="48">
        <v>5.7985760903400012E-2</v>
      </c>
      <c r="I91" s="48">
        <v>0.38493223076224531</v>
      </c>
      <c r="J91" s="48">
        <v>0.3895355195548128</v>
      </c>
      <c r="K91" s="48">
        <v>0.3895355195548128</v>
      </c>
      <c r="L91" s="48" t="s">
        <v>72</v>
      </c>
      <c r="M91" s="48">
        <v>0.74681631635960011</v>
      </c>
      <c r="N91" s="48">
        <v>0.38238345600000001</v>
      </c>
      <c r="O91" s="48">
        <v>7.3570788218400004E-2</v>
      </c>
      <c r="P91" s="48">
        <v>2.7800838E-5</v>
      </c>
      <c r="Q91" s="48" t="s">
        <v>72</v>
      </c>
      <c r="R91" s="48" t="s">
        <v>72</v>
      </c>
      <c r="S91" s="48" t="s">
        <v>72</v>
      </c>
      <c r="T91" s="48" t="s">
        <v>72</v>
      </c>
      <c r="U91" s="48" t="s">
        <v>72</v>
      </c>
      <c r="V91" s="48" t="s">
        <v>72</v>
      </c>
      <c r="W91" s="48">
        <v>1.3490544796E-3</v>
      </c>
      <c r="X91" s="48">
        <v>1.497450472356E-3</v>
      </c>
      <c r="Y91" s="48">
        <v>6.0707451581999998E-4</v>
      </c>
      <c r="Z91" s="48">
        <v>6.0707451581999998E-4</v>
      </c>
      <c r="AA91" s="48">
        <v>6.0707451581999998E-4</v>
      </c>
      <c r="AB91" s="48">
        <v>3.3186740198160002E-3</v>
      </c>
      <c r="AC91" s="48" t="s">
        <v>99</v>
      </c>
      <c r="AD91" s="48" t="s">
        <v>113</v>
      </c>
      <c r="AE91" s="49"/>
      <c r="AF91" s="50"/>
      <c r="AG91" s="50"/>
      <c r="AH91" s="50"/>
      <c r="AI91" s="50"/>
      <c r="AJ91" s="50"/>
      <c r="AK91" s="50"/>
      <c r="AL91" s="51" t="s">
        <v>160</v>
      </c>
    </row>
    <row r="92" spans="1:38" s="12" customFormat="1" ht="26.25" hidden="1" customHeight="1" x14ac:dyDescent="0.2">
      <c r="A92" s="45" t="s">
        <v>73</v>
      </c>
      <c r="B92" s="45" t="s">
        <v>273</v>
      </c>
      <c r="C92" s="46" t="s">
        <v>274</v>
      </c>
      <c r="D92" s="56"/>
      <c r="E92" s="48" t="s">
        <v>76</v>
      </c>
      <c r="F92" s="48" t="s">
        <v>76</v>
      </c>
      <c r="G92" s="48" t="s">
        <v>76</v>
      </c>
      <c r="H92" s="48" t="s">
        <v>76</v>
      </c>
      <c r="I92" s="48" t="s">
        <v>76</v>
      </c>
      <c r="J92" s="48" t="s">
        <v>76</v>
      </c>
      <c r="K92" s="48" t="s">
        <v>76</v>
      </c>
      <c r="L92" s="48" t="s">
        <v>72</v>
      </c>
      <c r="M92" s="48" t="s">
        <v>76</v>
      </c>
      <c r="N92" s="48" t="s">
        <v>76</v>
      </c>
      <c r="O92" s="48" t="s">
        <v>76</v>
      </c>
      <c r="P92" s="48" t="s">
        <v>76</v>
      </c>
      <c r="Q92" s="48" t="s">
        <v>72</v>
      </c>
      <c r="R92" s="48" t="s">
        <v>72</v>
      </c>
      <c r="S92" s="48" t="s">
        <v>72</v>
      </c>
      <c r="T92" s="48" t="s">
        <v>72</v>
      </c>
      <c r="U92" s="48" t="s">
        <v>72</v>
      </c>
      <c r="V92" s="48" t="s">
        <v>72</v>
      </c>
      <c r="W92" s="48" t="s">
        <v>76</v>
      </c>
      <c r="X92" s="48" t="s">
        <v>76</v>
      </c>
      <c r="Y92" s="48" t="s">
        <v>76</v>
      </c>
      <c r="Z92" s="48" t="s">
        <v>76</v>
      </c>
      <c r="AA92" s="48" t="s">
        <v>76</v>
      </c>
      <c r="AB92" s="48" t="s">
        <v>76</v>
      </c>
      <c r="AC92" s="48" t="s">
        <v>76</v>
      </c>
      <c r="AD92" s="48" t="s">
        <v>76</v>
      </c>
      <c r="AE92" s="49"/>
      <c r="AF92" s="50"/>
      <c r="AG92" s="50"/>
      <c r="AH92" s="50"/>
      <c r="AI92" s="50"/>
      <c r="AJ92" s="50"/>
      <c r="AK92" s="50"/>
      <c r="AL92" s="51" t="s">
        <v>275</v>
      </c>
    </row>
    <row r="93" spans="1:38" s="12" customFormat="1" ht="26.25" hidden="1" customHeight="1" x14ac:dyDescent="0.2">
      <c r="A93" s="45" t="s">
        <v>73</v>
      </c>
      <c r="B93" s="52" t="s">
        <v>276</v>
      </c>
      <c r="C93" s="46" t="s">
        <v>277</v>
      </c>
      <c r="D93" s="56"/>
      <c r="E93" s="48" t="s">
        <v>113</v>
      </c>
      <c r="F93" s="48">
        <v>3.1523703727970585</v>
      </c>
      <c r="G93" s="48" t="s">
        <v>113</v>
      </c>
      <c r="H93" s="48" t="s">
        <v>113</v>
      </c>
      <c r="I93" s="48">
        <v>2.5851827281800002E-4</v>
      </c>
      <c r="J93" s="48">
        <v>7.7478997149299999E-4</v>
      </c>
      <c r="K93" s="48">
        <v>1.6360076495790003E-3</v>
      </c>
      <c r="L93" s="48" t="s">
        <v>72</v>
      </c>
      <c r="M93" s="48" t="s">
        <v>113</v>
      </c>
      <c r="N93" s="48" t="s">
        <v>113</v>
      </c>
      <c r="O93" s="48" t="s">
        <v>113</v>
      </c>
      <c r="P93" s="48" t="s">
        <v>113</v>
      </c>
      <c r="Q93" s="48" t="s">
        <v>72</v>
      </c>
      <c r="R93" s="48" t="s">
        <v>72</v>
      </c>
      <c r="S93" s="48" t="s">
        <v>72</v>
      </c>
      <c r="T93" s="48" t="s">
        <v>72</v>
      </c>
      <c r="U93" s="48" t="s">
        <v>72</v>
      </c>
      <c r="V93" s="48" t="s">
        <v>72</v>
      </c>
      <c r="W93" s="48">
        <v>0.13100000000000001</v>
      </c>
      <c r="X93" s="48">
        <v>1.2976811594202874E-2</v>
      </c>
      <c r="Y93" s="48">
        <v>1.1904347826086932E-2</v>
      </c>
      <c r="Z93" s="48">
        <v>4.5043478260869477E-3</v>
      </c>
      <c r="AA93" s="48">
        <v>7.614492753623173E-3</v>
      </c>
      <c r="AB93" s="48">
        <v>3.6999999999999998E-2</v>
      </c>
      <c r="AC93" s="48">
        <v>2.6200000000000001E-2</v>
      </c>
      <c r="AD93" s="48" t="s">
        <v>113</v>
      </c>
      <c r="AE93" s="49"/>
      <c r="AF93" s="50"/>
      <c r="AG93" s="50"/>
      <c r="AH93" s="50"/>
      <c r="AI93" s="50"/>
      <c r="AJ93" s="50"/>
      <c r="AK93" s="50"/>
      <c r="AL93" s="51" t="s">
        <v>278</v>
      </c>
    </row>
    <row r="94" spans="1:38" s="12" customFormat="1" ht="26.25" hidden="1" customHeight="1" x14ac:dyDescent="0.2">
      <c r="A94" s="45" t="s">
        <v>73</v>
      </c>
      <c r="B94" s="62" t="s">
        <v>279</v>
      </c>
      <c r="C94" s="46" t="s">
        <v>280</v>
      </c>
      <c r="D94" s="47"/>
      <c r="E94" s="48" t="s">
        <v>146</v>
      </c>
      <c r="F94" s="48" t="s">
        <v>146</v>
      </c>
      <c r="G94" s="48" t="s">
        <v>146</v>
      </c>
      <c r="H94" s="48" t="s">
        <v>146</v>
      </c>
      <c r="I94" s="48" t="s">
        <v>146</v>
      </c>
      <c r="J94" s="48" t="s">
        <v>146</v>
      </c>
      <c r="K94" s="48" t="s">
        <v>146</v>
      </c>
      <c r="L94" s="48" t="s">
        <v>72</v>
      </c>
      <c r="M94" s="48" t="s">
        <v>146</v>
      </c>
      <c r="N94" s="48" t="s">
        <v>146</v>
      </c>
      <c r="O94" s="48" t="s">
        <v>146</v>
      </c>
      <c r="P94" s="48" t="s">
        <v>146</v>
      </c>
      <c r="Q94" s="48" t="s">
        <v>72</v>
      </c>
      <c r="R94" s="48" t="s">
        <v>72</v>
      </c>
      <c r="S94" s="48" t="s">
        <v>72</v>
      </c>
      <c r="T94" s="48" t="s">
        <v>72</v>
      </c>
      <c r="U94" s="48" t="s">
        <v>72</v>
      </c>
      <c r="V94" s="48" t="s">
        <v>72</v>
      </c>
      <c r="W94" s="48" t="s">
        <v>146</v>
      </c>
      <c r="X94" s="48" t="s">
        <v>146</v>
      </c>
      <c r="Y94" s="48" t="s">
        <v>146</v>
      </c>
      <c r="Z94" s="48" t="s">
        <v>146</v>
      </c>
      <c r="AA94" s="48" t="s">
        <v>146</v>
      </c>
      <c r="AB94" s="48" t="s">
        <v>146</v>
      </c>
      <c r="AC94" s="48" t="s">
        <v>146</v>
      </c>
      <c r="AD94" s="48" t="s">
        <v>146</v>
      </c>
      <c r="AE94" s="49"/>
      <c r="AF94" s="50"/>
      <c r="AG94" s="50"/>
      <c r="AH94" s="50"/>
      <c r="AI94" s="50"/>
      <c r="AJ94" s="50"/>
      <c r="AK94" s="50"/>
      <c r="AL94" s="51" t="s">
        <v>160</v>
      </c>
    </row>
    <row r="95" spans="1:38" s="12" customFormat="1" ht="26.25" hidden="1" customHeight="1" x14ac:dyDescent="0.2">
      <c r="A95" s="45" t="s">
        <v>73</v>
      </c>
      <c r="B95" s="62" t="s">
        <v>281</v>
      </c>
      <c r="C95" s="46" t="s">
        <v>282</v>
      </c>
      <c r="D95" s="56"/>
      <c r="E95" s="48" t="s">
        <v>113</v>
      </c>
      <c r="F95" s="48" t="s">
        <v>113</v>
      </c>
      <c r="G95" s="48" t="s">
        <v>113</v>
      </c>
      <c r="H95" s="48" t="s">
        <v>113</v>
      </c>
      <c r="I95" s="48">
        <v>0.18521090221477937</v>
      </c>
      <c r="J95" s="48">
        <v>0.46302725553694835</v>
      </c>
      <c r="K95" s="48">
        <v>1.1575681388423711</v>
      </c>
      <c r="L95" s="48" t="s">
        <v>72</v>
      </c>
      <c r="M95" s="48" t="s">
        <v>113</v>
      </c>
      <c r="N95" s="48" t="s">
        <v>113</v>
      </c>
      <c r="O95" s="48" t="s">
        <v>113</v>
      </c>
      <c r="P95" s="48" t="s">
        <v>113</v>
      </c>
      <c r="Q95" s="48" t="s">
        <v>72</v>
      </c>
      <c r="R95" s="48" t="s">
        <v>72</v>
      </c>
      <c r="S95" s="48" t="s">
        <v>72</v>
      </c>
      <c r="T95" s="48" t="s">
        <v>72</v>
      </c>
      <c r="U95" s="48" t="s">
        <v>72</v>
      </c>
      <c r="V95" s="48" t="s">
        <v>72</v>
      </c>
      <c r="W95" s="48" t="s">
        <v>113</v>
      </c>
      <c r="X95" s="48" t="s">
        <v>113</v>
      </c>
      <c r="Y95" s="48" t="s">
        <v>113</v>
      </c>
      <c r="Z95" s="48" t="s">
        <v>113</v>
      </c>
      <c r="AA95" s="48" t="s">
        <v>113</v>
      </c>
      <c r="AB95" s="48" t="s">
        <v>113</v>
      </c>
      <c r="AC95" s="48" t="s">
        <v>113</v>
      </c>
      <c r="AD95" s="48" t="s">
        <v>113</v>
      </c>
      <c r="AE95" s="49"/>
      <c r="AF95" s="50"/>
      <c r="AG95" s="50"/>
      <c r="AH95" s="50"/>
      <c r="AI95" s="50"/>
      <c r="AJ95" s="50"/>
      <c r="AK95" s="50"/>
      <c r="AL95" s="51" t="s">
        <v>160</v>
      </c>
    </row>
    <row r="96" spans="1:38" s="12" customFormat="1" ht="26.25" hidden="1" customHeight="1" x14ac:dyDescent="0.2">
      <c r="A96" s="45" t="s">
        <v>73</v>
      </c>
      <c r="B96" s="52" t="s">
        <v>283</v>
      </c>
      <c r="C96" s="46" t="s">
        <v>284</v>
      </c>
      <c r="D96" s="63"/>
      <c r="E96" s="48" t="s">
        <v>146</v>
      </c>
      <c r="F96" s="48" t="s">
        <v>146</v>
      </c>
      <c r="G96" s="48" t="s">
        <v>146</v>
      </c>
      <c r="H96" s="48" t="s">
        <v>146</v>
      </c>
      <c r="I96" s="48" t="s">
        <v>146</v>
      </c>
      <c r="J96" s="48" t="s">
        <v>146</v>
      </c>
      <c r="K96" s="48" t="s">
        <v>146</v>
      </c>
      <c r="L96" s="48" t="s">
        <v>72</v>
      </c>
      <c r="M96" s="48" t="s">
        <v>146</v>
      </c>
      <c r="N96" s="48" t="s">
        <v>146</v>
      </c>
      <c r="O96" s="48" t="s">
        <v>146</v>
      </c>
      <c r="P96" s="48" t="s">
        <v>146</v>
      </c>
      <c r="Q96" s="48" t="s">
        <v>72</v>
      </c>
      <c r="R96" s="48" t="s">
        <v>72</v>
      </c>
      <c r="S96" s="48" t="s">
        <v>72</v>
      </c>
      <c r="T96" s="48" t="s">
        <v>72</v>
      </c>
      <c r="U96" s="48" t="s">
        <v>72</v>
      </c>
      <c r="V96" s="48" t="s">
        <v>72</v>
      </c>
      <c r="W96" s="48" t="s">
        <v>146</v>
      </c>
      <c r="X96" s="48" t="s">
        <v>146</v>
      </c>
      <c r="Y96" s="48" t="s">
        <v>146</v>
      </c>
      <c r="Z96" s="48" t="s">
        <v>146</v>
      </c>
      <c r="AA96" s="48" t="s">
        <v>146</v>
      </c>
      <c r="AB96" s="48" t="s">
        <v>146</v>
      </c>
      <c r="AC96" s="48" t="s">
        <v>146</v>
      </c>
      <c r="AD96" s="48" t="s">
        <v>146</v>
      </c>
      <c r="AE96" s="49"/>
      <c r="AF96" s="50"/>
      <c r="AG96" s="50"/>
      <c r="AH96" s="50"/>
      <c r="AI96" s="50"/>
      <c r="AJ96" s="50"/>
      <c r="AK96" s="50"/>
      <c r="AL96" s="51" t="s">
        <v>160</v>
      </c>
    </row>
    <row r="97" spans="1:38" s="12" customFormat="1" ht="26.25" hidden="1" customHeight="1" x14ac:dyDescent="0.2">
      <c r="A97" s="45" t="s">
        <v>73</v>
      </c>
      <c r="B97" s="52" t="s">
        <v>285</v>
      </c>
      <c r="C97" s="46" t="s">
        <v>286</v>
      </c>
      <c r="D97" s="63"/>
      <c r="E97" s="48" t="s">
        <v>146</v>
      </c>
      <c r="F97" s="48" t="s">
        <v>146</v>
      </c>
      <c r="G97" s="48" t="s">
        <v>146</v>
      </c>
      <c r="H97" s="48" t="s">
        <v>146</v>
      </c>
      <c r="I97" s="48" t="s">
        <v>146</v>
      </c>
      <c r="J97" s="48" t="s">
        <v>146</v>
      </c>
      <c r="K97" s="48" t="s">
        <v>146</v>
      </c>
      <c r="L97" s="48" t="s">
        <v>72</v>
      </c>
      <c r="M97" s="48" t="s">
        <v>146</v>
      </c>
      <c r="N97" s="48" t="s">
        <v>146</v>
      </c>
      <c r="O97" s="48" t="s">
        <v>146</v>
      </c>
      <c r="P97" s="48" t="s">
        <v>146</v>
      </c>
      <c r="Q97" s="48" t="s">
        <v>72</v>
      </c>
      <c r="R97" s="48" t="s">
        <v>72</v>
      </c>
      <c r="S97" s="48" t="s">
        <v>72</v>
      </c>
      <c r="T97" s="48" t="s">
        <v>72</v>
      </c>
      <c r="U97" s="48" t="s">
        <v>72</v>
      </c>
      <c r="V97" s="48" t="s">
        <v>72</v>
      </c>
      <c r="W97" s="48" t="s">
        <v>146</v>
      </c>
      <c r="X97" s="48" t="s">
        <v>146</v>
      </c>
      <c r="Y97" s="48" t="s">
        <v>146</v>
      </c>
      <c r="Z97" s="48" t="s">
        <v>146</v>
      </c>
      <c r="AA97" s="48" t="s">
        <v>146</v>
      </c>
      <c r="AB97" s="48" t="s">
        <v>146</v>
      </c>
      <c r="AC97" s="48" t="s">
        <v>146</v>
      </c>
      <c r="AD97" s="48" t="s">
        <v>146</v>
      </c>
      <c r="AE97" s="49"/>
      <c r="AF97" s="50"/>
      <c r="AG97" s="50"/>
      <c r="AH97" s="50"/>
      <c r="AI97" s="50"/>
      <c r="AJ97" s="50"/>
      <c r="AK97" s="50"/>
      <c r="AL97" s="51" t="s">
        <v>160</v>
      </c>
    </row>
    <row r="98" spans="1:38" s="12" customFormat="1" ht="26.25" hidden="1" customHeight="1" x14ac:dyDescent="0.2">
      <c r="A98" s="45" t="s">
        <v>73</v>
      </c>
      <c r="B98" s="52" t="s">
        <v>287</v>
      </c>
      <c r="C98" s="54" t="s">
        <v>288</v>
      </c>
      <c r="D98" s="63"/>
      <c r="E98" s="48" t="s">
        <v>146</v>
      </c>
      <c r="F98" s="48" t="s">
        <v>146</v>
      </c>
      <c r="G98" s="48" t="s">
        <v>146</v>
      </c>
      <c r="H98" s="48" t="s">
        <v>146</v>
      </c>
      <c r="I98" s="48" t="s">
        <v>146</v>
      </c>
      <c r="J98" s="48" t="s">
        <v>146</v>
      </c>
      <c r="K98" s="48" t="s">
        <v>146</v>
      </c>
      <c r="L98" s="48" t="s">
        <v>72</v>
      </c>
      <c r="M98" s="48" t="s">
        <v>146</v>
      </c>
      <c r="N98" s="48" t="s">
        <v>146</v>
      </c>
      <c r="O98" s="48" t="s">
        <v>146</v>
      </c>
      <c r="P98" s="48" t="s">
        <v>146</v>
      </c>
      <c r="Q98" s="48" t="s">
        <v>72</v>
      </c>
      <c r="R98" s="48" t="s">
        <v>72</v>
      </c>
      <c r="S98" s="48" t="s">
        <v>72</v>
      </c>
      <c r="T98" s="48" t="s">
        <v>72</v>
      </c>
      <c r="U98" s="48" t="s">
        <v>72</v>
      </c>
      <c r="V98" s="48" t="s">
        <v>72</v>
      </c>
      <c r="W98" s="48" t="s">
        <v>146</v>
      </c>
      <c r="X98" s="48" t="s">
        <v>146</v>
      </c>
      <c r="Y98" s="48" t="s">
        <v>146</v>
      </c>
      <c r="Z98" s="48" t="s">
        <v>146</v>
      </c>
      <c r="AA98" s="48" t="s">
        <v>146</v>
      </c>
      <c r="AB98" s="48" t="s">
        <v>146</v>
      </c>
      <c r="AC98" s="48" t="s">
        <v>146</v>
      </c>
      <c r="AD98" s="48" t="s">
        <v>146</v>
      </c>
      <c r="AE98" s="49"/>
      <c r="AF98" s="50"/>
      <c r="AG98" s="50"/>
      <c r="AH98" s="50"/>
      <c r="AI98" s="50"/>
      <c r="AJ98" s="50"/>
      <c r="AK98" s="50"/>
      <c r="AL98" s="51" t="s">
        <v>160</v>
      </c>
    </row>
    <row r="99" spans="1:38" s="12" customFormat="1" ht="26.25" hidden="1" customHeight="1" x14ac:dyDescent="0.2">
      <c r="A99" s="45" t="s">
        <v>289</v>
      </c>
      <c r="B99" s="45" t="s">
        <v>290</v>
      </c>
      <c r="C99" s="46" t="s">
        <v>291</v>
      </c>
      <c r="D99" s="63"/>
      <c r="E99" s="48">
        <v>9.4988568628424627E-2</v>
      </c>
      <c r="F99" s="48">
        <v>10.788080762330019</v>
      </c>
      <c r="G99" s="48" t="s">
        <v>113</v>
      </c>
      <c r="H99" s="48">
        <v>8.5435778551386896</v>
      </c>
      <c r="I99" s="48">
        <v>1.2371833500000002E-2</v>
      </c>
      <c r="J99" s="48">
        <v>5.567325075E-2</v>
      </c>
      <c r="K99" s="48">
        <v>0.123718335</v>
      </c>
      <c r="L99" s="48" t="s">
        <v>72</v>
      </c>
      <c r="M99" s="48" t="s">
        <v>113</v>
      </c>
      <c r="N99" s="48" t="s">
        <v>113</v>
      </c>
      <c r="O99" s="48" t="s">
        <v>113</v>
      </c>
      <c r="P99" s="48" t="s">
        <v>113</v>
      </c>
      <c r="Q99" s="48" t="s">
        <v>72</v>
      </c>
      <c r="R99" s="48" t="s">
        <v>72</v>
      </c>
      <c r="S99" s="48" t="s">
        <v>72</v>
      </c>
      <c r="T99" s="48" t="s">
        <v>72</v>
      </c>
      <c r="U99" s="48" t="s">
        <v>72</v>
      </c>
      <c r="V99" s="48" t="s">
        <v>72</v>
      </c>
      <c r="W99" s="48" t="s">
        <v>113</v>
      </c>
      <c r="X99" s="48" t="s">
        <v>113</v>
      </c>
      <c r="Y99" s="48" t="s">
        <v>113</v>
      </c>
      <c r="Z99" s="48" t="s">
        <v>113</v>
      </c>
      <c r="AA99" s="48" t="s">
        <v>113</v>
      </c>
      <c r="AB99" s="48" t="s">
        <v>113</v>
      </c>
      <c r="AC99" s="48" t="s">
        <v>113</v>
      </c>
      <c r="AD99" s="48" t="s">
        <v>113</v>
      </c>
      <c r="AE99" s="49"/>
      <c r="AF99" s="50"/>
      <c r="AG99" s="50"/>
      <c r="AH99" s="50"/>
      <c r="AI99" s="50"/>
      <c r="AJ99" s="50"/>
      <c r="AK99" s="50">
        <v>526.46100000000001</v>
      </c>
      <c r="AL99" s="51" t="s">
        <v>292</v>
      </c>
    </row>
    <row r="100" spans="1:38" s="12" customFormat="1" ht="26.25" hidden="1" customHeight="1" x14ac:dyDescent="0.2">
      <c r="A100" s="45" t="s">
        <v>289</v>
      </c>
      <c r="B100" s="45" t="s">
        <v>293</v>
      </c>
      <c r="C100" s="46" t="s">
        <v>294</v>
      </c>
      <c r="D100" s="63"/>
      <c r="E100" s="48">
        <v>0.14301939921061751</v>
      </c>
      <c r="F100" s="48">
        <v>12.603403626043022</v>
      </c>
      <c r="G100" s="48" t="s">
        <v>113</v>
      </c>
      <c r="H100" s="48">
        <v>11.20474833770264</v>
      </c>
      <c r="I100" s="48">
        <v>3.1575516500000005E-2</v>
      </c>
      <c r="J100" s="48">
        <v>0.14208982425</v>
      </c>
      <c r="K100" s="48">
        <v>0.315755165</v>
      </c>
      <c r="L100" s="48" t="s">
        <v>72</v>
      </c>
      <c r="M100" s="48" t="s">
        <v>113</v>
      </c>
      <c r="N100" s="48" t="s">
        <v>113</v>
      </c>
      <c r="O100" s="48" t="s">
        <v>113</v>
      </c>
      <c r="P100" s="48" t="s">
        <v>113</v>
      </c>
      <c r="Q100" s="48" t="s">
        <v>72</v>
      </c>
      <c r="R100" s="48" t="s">
        <v>72</v>
      </c>
      <c r="S100" s="48" t="s">
        <v>72</v>
      </c>
      <c r="T100" s="48" t="s">
        <v>72</v>
      </c>
      <c r="U100" s="48" t="s">
        <v>72</v>
      </c>
      <c r="V100" s="48" t="s">
        <v>72</v>
      </c>
      <c r="W100" s="48" t="s">
        <v>113</v>
      </c>
      <c r="X100" s="48" t="s">
        <v>113</v>
      </c>
      <c r="Y100" s="48" t="s">
        <v>113</v>
      </c>
      <c r="Z100" s="48" t="s">
        <v>113</v>
      </c>
      <c r="AA100" s="48" t="s">
        <v>113</v>
      </c>
      <c r="AB100" s="48" t="s">
        <v>113</v>
      </c>
      <c r="AC100" s="48" t="s">
        <v>113</v>
      </c>
      <c r="AD100" s="48" t="s">
        <v>113</v>
      </c>
      <c r="AE100" s="49"/>
      <c r="AF100" s="50"/>
      <c r="AG100" s="50"/>
      <c r="AH100" s="50"/>
      <c r="AI100" s="50"/>
      <c r="AJ100" s="50"/>
      <c r="AK100" s="50">
        <v>1343.6389999999999</v>
      </c>
      <c r="AL100" s="51" t="s">
        <v>292</v>
      </c>
    </row>
    <row r="101" spans="1:38" s="12" customFormat="1" ht="26.25" hidden="1" customHeight="1" x14ac:dyDescent="0.2">
      <c r="A101" s="45" t="s">
        <v>289</v>
      </c>
      <c r="B101" s="45" t="s">
        <v>295</v>
      </c>
      <c r="C101" s="46" t="s">
        <v>296</v>
      </c>
      <c r="D101" s="63"/>
      <c r="E101" s="48">
        <v>4.3087863682500005E-2</v>
      </c>
      <c r="F101" s="48">
        <v>0.13024928057006496</v>
      </c>
      <c r="G101" s="48" t="s">
        <v>113</v>
      </c>
      <c r="H101" s="48">
        <v>0.96717221926928576</v>
      </c>
      <c r="I101" s="48">
        <v>9.4551075000000005E-3</v>
      </c>
      <c r="J101" s="48">
        <v>4.2547983750000004E-2</v>
      </c>
      <c r="K101" s="48">
        <v>9.4551074999999998E-2</v>
      </c>
      <c r="L101" s="48" t="s">
        <v>72</v>
      </c>
      <c r="M101" s="48" t="s">
        <v>113</v>
      </c>
      <c r="N101" s="48" t="s">
        <v>113</v>
      </c>
      <c r="O101" s="48" t="s">
        <v>113</v>
      </c>
      <c r="P101" s="48" t="s">
        <v>113</v>
      </c>
      <c r="Q101" s="48" t="s">
        <v>72</v>
      </c>
      <c r="R101" s="48" t="s">
        <v>72</v>
      </c>
      <c r="S101" s="48" t="s">
        <v>72</v>
      </c>
      <c r="T101" s="48" t="s">
        <v>72</v>
      </c>
      <c r="U101" s="48" t="s">
        <v>72</v>
      </c>
      <c r="V101" s="48" t="s">
        <v>72</v>
      </c>
      <c r="W101" s="48" t="s">
        <v>113</v>
      </c>
      <c r="X101" s="48" t="s">
        <v>113</v>
      </c>
      <c r="Y101" s="48" t="s">
        <v>113</v>
      </c>
      <c r="Z101" s="48" t="s">
        <v>113</v>
      </c>
      <c r="AA101" s="48" t="s">
        <v>113</v>
      </c>
      <c r="AB101" s="48" t="s">
        <v>113</v>
      </c>
      <c r="AC101" s="48" t="s">
        <v>113</v>
      </c>
      <c r="AD101" s="48" t="s">
        <v>113</v>
      </c>
      <c r="AE101" s="49"/>
      <c r="AF101" s="50"/>
      <c r="AG101" s="50"/>
      <c r="AH101" s="50"/>
      <c r="AI101" s="50"/>
      <c r="AJ101" s="50"/>
      <c r="AK101" s="50">
        <v>402.34500000000003</v>
      </c>
      <c r="AL101" s="51" t="s">
        <v>292</v>
      </c>
    </row>
    <row r="102" spans="1:38" s="12" customFormat="1" ht="26.25" hidden="1" customHeight="1" x14ac:dyDescent="0.2">
      <c r="A102" s="45" t="s">
        <v>289</v>
      </c>
      <c r="B102" s="45" t="s">
        <v>297</v>
      </c>
      <c r="C102" s="46" t="s">
        <v>298</v>
      </c>
      <c r="D102" s="63"/>
      <c r="E102" s="48">
        <v>1.3407242540752966E-2</v>
      </c>
      <c r="F102" s="48">
        <v>0.89737147958713281</v>
      </c>
      <c r="G102" s="48" t="s">
        <v>113</v>
      </c>
      <c r="H102" s="48">
        <v>5.9856100901243678</v>
      </c>
      <c r="I102" s="48">
        <v>2.6651094865384615E-2</v>
      </c>
      <c r="J102" s="48">
        <v>0.11992992689423075</v>
      </c>
      <c r="K102" s="48">
        <v>0.26651094865384611</v>
      </c>
      <c r="L102" s="48" t="s">
        <v>72</v>
      </c>
      <c r="M102" s="48" t="s">
        <v>113</v>
      </c>
      <c r="N102" s="48" t="s">
        <v>113</v>
      </c>
      <c r="O102" s="48" t="s">
        <v>113</v>
      </c>
      <c r="P102" s="48" t="s">
        <v>113</v>
      </c>
      <c r="Q102" s="48" t="s">
        <v>72</v>
      </c>
      <c r="R102" s="48" t="s">
        <v>72</v>
      </c>
      <c r="S102" s="48" t="s">
        <v>72</v>
      </c>
      <c r="T102" s="48" t="s">
        <v>72</v>
      </c>
      <c r="U102" s="48" t="s">
        <v>72</v>
      </c>
      <c r="V102" s="48" t="s">
        <v>72</v>
      </c>
      <c r="W102" s="48" t="s">
        <v>113</v>
      </c>
      <c r="X102" s="48" t="s">
        <v>113</v>
      </c>
      <c r="Y102" s="48" t="s">
        <v>113</v>
      </c>
      <c r="Z102" s="48" t="s">
        <v>113</v>
      </c>
      <c r="AA102" s="48" t="s">
        <v>113</v>
      </c>
      <c r="AB102" s="48" t="s">
        <v>113</v>
      </c>
      <c r="AC102" s="48" t="s">
        <v>113</v>
      </c>
      <c r="AD102" s="48" t="s">
        <v>113</v>
      </c>
      <c r="AE102" s="49"/>
      <c r="AF102" s="50"/>
      <c r="AG102" s="50"/>
      <c r="AH102" s="50"/>
      <c r="AI102" s="50"/>
      <c r="AJ102" s="50"/>
      <c r="AK102" s="50">
        <v>2479.1716153846151</v>
      </c>
      <c r="AL102" s="51" t="s">
        <v>292</v>
      </c>
    </row>
    <row r="103" spans="1:38" s="12" customFormat="1" ht="26.25" hidden="1" customHeight="1" x14ac:dyDescent="0.2">
      <c r="A103" s="45" t="s">
        <v>289</v>
      </c>
      <c r="B103" s="45" t="s">
        <v>299</v>
      </c>
      <c r="C103" s="46" t="s">
        <v>300</v>
      </c>
      <c r="D103" s="63"/>
      <c r="E103" s="48" t="s">
        <v>146</v>
      </c>
      <c r="F103" s="48" t="s">
        <v>146</v>
      </c>
      <c r="G103" s="48" t="s">
        <v>146</v>
      </c>
      <c r="H103" s="48" t="s">
        <v>146</v>
      </c>
      <c r="I103" s="48" t="s">
        <v>146</v>
      </c>
      <c r="J103" s="48" t="s">
        <v>146</v>
      </c>
      <c r="K103" s="48" t="s">
        <v>146</v>
      </c>
      <c r="L103" s="48" t="s">
        <v>72</v>
      </c>
      <c r="M103" s="48" t="s">
        <v>146</v>
      </c>
      <c r="N103" s="48" t="s">
        <v>146</v>
      </c>
      <c r="O103" s="48" t="s">
        <v>146</v>
      </c>
      <c r="P103" s="48" t="s">
        <v>146</v>
      </c>
      <c r="Q103" s="48" t="s">
        <v>72</v>
      </c>
      <c r="R103" s="48" t="s">
        <v>72</v>
      </c>
      <c r="S103" s="48" t="s">
        <v>72</v>
      </c>
      <c r="T103" s="48" t="s">
        <v>72</v>
      </c>
      <c r="U103" s="48" t="s">
        <v>72</v>
      </c>
      <c r="V103" s="48" t="s">
        <v>72</v>
      </c>
      <c r="W103" s="48" t="s">
        <v>146</v>
      </c>
      <c r="X103" s="48" t="s">
        <v>146</v>
      </c>
      <c r="Y103" s="48" t="s">
        <v>146</v>
      </c>
      <c r="Z103" s="48" t="s">
        <v>146</v>
      </c>
      <c r="AA103" s="48" t="s">
        <v>146</v>
      </c>
      <c r="AB103" s="48" t="s">
        <v>146</v>
      </c>
      <c r="AC103" s="48" t="s">
        <v>146</v>
      </c>
      <c r="AD103" s="48" t="s">
        <v>146</v>
      </c>
      <c r="AE103" s="49"/>
      <c r="AF103" s="50"/>
      <c r="AG103" s="50"/>
      <c r="AH103" s="50"/>
      <c r="AI103" s="50"/>
      <c r="AJ103" s="50"/>
      <c r="AK103" s="50" t="s">
        <v>146</v>
      </c>
      <c r="AL103" s="51" t="s">
        <v>292</v>
      </c>
    </row>
    <row r="104" spans="1:38" s="12" customFormat="1" ht="26.25" hidden="1" customHeight="1" x14ac:dyDescent="0.2">
      <c r="A104" s="45" t="s">
        <v>289</v>
      </c>
      <c r="B104" s="45" t="s">
        <v>301</v>
      </c>
      <c r="C104" s="46" t="s">
        <v>302</v>
      </c>
      <c r="D104" s="63"/>
      <c r="E104" s="48">
        <v>1.4535656450095242E-2</v>
      </c>
      <c r="F104" s="48">
        <v>3.2964020861349044E-2</v>
      </c>
      <c r="G104" s="48" t="s">
        <v>113</v>
      </c>
      <c r="H104" s="48">
        <v>0.30643700781561906</v>
      </c>
      <c r="I104" s="48">
        <v>1.53416525E-3</v>
      </c>
      <c r="J104" s="48">
        <v>6.9037436250000009E-3</v>
      </c>
      <c r="K104" s="48">
        <v>1.53416525E-2</v>
      </c>
      <c r="L104" s="48" t="s">
        <v>72</v>
      </c>
      <c r="M104" s="48" t="s">
        <v>113</v>
      </c>
      <c r="N104" s="48" t="s">
        <v>113</v>
      </c>
      <c r="O104" s="48" t="s">
        <v>113</v>
      </c>
      <c r="P104" s="48" t="s">
        <v>113</v>
      </c>
      <c r="Q104" s="48" t="s">
        <v>72</v>
      </c>
      <c r="R104" s="48" t="s">
        <v>72</v>
      </c>
      <c r="S104" s="48" t="s">
        <v>72</v>
      </c>
      <c r="T104" s="48" t="s">
        <v>72</v>
      </c>
      <c r="U104" s="48" t="s">
        <v>72</v>
      </c>
      <c r="V104" s="48" t="s">
        <v>72</v>
      </c>
      <c r="W104" s="48" t="s">
        <v>113</v>
      </c>
      <c r="X104" s="48" t="s">
        <v>113</v>
      </c>
      <c r="Y104" s="48" t="s">
        <v>113</v>
      </c>
      <c r="Z104" s="48" t="s">
        <v>113</v>
      </c>
      <c r="AA104" s="48" t="s">
        <v>113</v>
      </c>
      <c r="AB104" s="48" t="s">
        <v>113</v>
      </c>
      <c r="AC104" s="48" t="s">
        <v>113</v>
      </c>
      <c r="AD104" s="48" t="s">
        <v>113</v>
      </c>
      <c r="AE104" s="49"/>
      <c r="AF104" s="50"/>
      <c r="AG104" s="50"/>
      <c r="AH104" s="50"/>
      <c r="AI104" s="50"/>
      <c r="AJ104" s="50"/>
      <c r="AK104" s="50">
        <v>100.601</v>
      </c>
      <c r="AL104" s="51" t="s">
        <v>292</v>
      </c>
    </row>
    <row r="105" spans="1:38" s="12" customFormat="1" ht="26.25" hidden="1" customHeight="1" x14ac:dyDescent="0.2">
      <c r="A105" s="45" t="s">
        <v>289</v>
      </c>
      <c r="B105" s="45" t="s">
        <v>303</v>
      </c>
      <c r="C105" s="46" t="s">
        <v>304</v>
      </c>
      <c r="D105" s="63"/>
      <c r="E105" s="48">
        <v>7.1317434438095226E-2</v>
      </c>
      <c r="F105" s="48">
        <v>0.28126464078074054</v>
      </c>
      <c r="G105" s="48" t="s">
        <v>113</v>
      </c>
      <c r="H105" s="48">
        <v>1.7209548249523807</v>
      </c>
      <c r="I105" s="48">
        <v>1.9824999999999999E-3</v>
      </c>
      <c r="J105" s="48">
        <v>8.9212500000000004E-3</v>
      </c>
      <c r="K105" s="48">
        <v>1.9824999999999999E-2</v>
      </c>
      <c r="L105" s="48" t="s">
        <v>72</v>
      </c>
      <c r="M105" s="48" t="s">
        <v>113</v>
      </c>
      <c r="N105" s="48" t="s">
        <v>113</v>
      </c>
      <c r="O105" s="48" t="s">
        <v>113</v>
      </c>
      <c r="P105" s="48" t="s">
        <v>113</v>
      </c>
      <c r="Q105" s="48" t="s">
        <v>72</v>
      </c>
      <c r="R105" s="48" t="s">
        <v>72</v>
      </c>
      <c r="S105" s="48" t="s">
        <v>72</v>
      </c>
      <c r="T105" s="48" t="s">
        <v>72</v>
      </c>
      <c r="U105" s="48" t="s">
        <v>72</v>
      </c>
      <c r="V105" s="48" t="s">
        <v>72</v>
      </c>
      <c r="W105" s="48" t="s">
        <v>113</v>
      </c>
      <c r="X105" s="48" t="s">
        <v>113</v>
      </c>
      <c r="Y105" s="48" t="s">
        <v>113</v>
      </c>
      <c r="Z105" s="48" t="s">
        <v>113</v>
      </c>
      <c r="AA105" s="48" t="s">
        <v>113</v>
      </c>
      <c r="AB105" s="48" t="s">
        <v>113</v>
      </c>
      <c r="AC105" s="48" t="s">
        <v>113</v>
      </c>
      <c r="AD105" s="48" t="s">
        <v>113</v>
      </c>
      <c r="AE105" s="49"/>
      <c r="AF105" s="50"/>
      <c r="AG105" s="50"/>
      <c r="AH105" s="50"/>
      <c r="AI105" s="50"/>
      <c r="AJ105" s="50"/>
      <c r="AK105" s="50">
        <v>130</v>
      </c>
      <c r="AL105" s="51" t="s">
        <v>292</v>
      </c>
    </row>
    <row r="106" spans="1:38" s="12" customFormat="1" ht="26.25" hidden="1" customHeight="1" x14ac:dyDescent="0.2">
      <c r="A106" s="45" t="s">
        <v>289</v>
      </c>
      <c r="B106" s="45" t="s">
        <v>305</v>
      </c>
      <c r="C106" s="46" t="s">
        <v>306</v>
      </c>
      <c r="D106" s="63"/>
      <c r="E106" s="48" t="s">
        <v>76</v>
      </c>
      <c r="F106" s="48" t="s">
        <v>76</v>
      </c>
      <c r="G106" s="48" t="s">
        <v>76</v>
      </c>
      <c r="H106" s="48" t="s">
        <v>76</v>
      </c>
      <c r="I106" s="48" t="s">
        <v>76</v>
      </c>
      <c r="J106" s="48" t="s">
        <v>76</v>
      </c>
      <c r="K106" s="48" t="s">
        <v>76</v>
      </c>
      <c r="L106" s="48" t="s">
        <v>72</v>
      </c>
      <c r="M106" s="48" t="s">
        <v>76</v>
      </c>
      <c r="N106" s="48" t="s">
        <v>76</v>
      </c>
      <c r="O106" s="48" t="s">
        <v>76</v>
      </c>
      <c r="P106" s="48" t="s">
        <v>76</v>
      </c>
      <c r="Q106" s="48" t="s">
        <v>72</v>
      </c>
      <c r="R106" s="48" t="s">
        <v>72</v>
      </c>
      <c r="S106" s="48" t="s">
        <v>72</v>
      </c>
      <c r="T106" s="48" t="s">
        <v>72</v>
      </c>
      <c r="U106" s="48" t="s">
        <v>72</v>
      </c>
      <c r="V106" s="48" t="s">
        <v>72</v>
      </c>
      <c r="W106" s="48" t="s">
        <v>76</v>
      </c>
      <c r="X106" s="48" t="s">
        <v>76</v>
      </c>
      <c r="Y106" s="48" t="s">
        <v>76</v>
      </c>
      <c r="Z106" s="48" t="s">
        <v>76</v>
      </c>
      <c r="AA106" s="48" t="s">
        <v>76</v>
      </c>
      <c r="AB106" s="48" t="s">
        <v>76</v>
      </c>
      <c r="AC106" s="48" t="s">
        <v>76</v>
      </c>
      <c r="AD106" s="48" t="s">
        <v>76</v>
      </c>
      <c r="AE106" s="49"/>
      <c r="AF106" s="50"/>
      <c r="AG106" s="50"/>
      <c r="AH106" s="50"/>
      <c r="AI106" s="50"/>
      <c r="AJ106" s="50"/>
      <c r="AK106" s="50" t="s">
        <v>76</v>
      </c>
      <c r="AL106" s="51" t="s">
        <v>292</v>
      </c>
    </row>
    <row r="107" spans="1:38" s="12" customFormat="1" ht="26.25" hidden="1" customHeight="1" x14ac:dyDescent="0.2">
      <c r="A107" s="45" t="s">
        <v>289</v>
      </c>
      <c r="B107" s="45" t="s">
        <v>307</v>
      </c>
      <c r="C107" s="46" t="s">
        <v>308</v>
      </c>
      <c r="D107" s="63"/>
      <c r="E107" s="48">
        <v>0.13218064259251203</v>
      </c>
      <c r="F107" s="48">
        <v>0.49476650909711251</v>
      </c>
      <c r="G107" s="48" t="s">
        <v>113</v>
      </c>
      <c r="H107" s="48">
        <v>1.4797731623242278</v>
      </c>
      <c r="I107" s="48">
        <v>1.497087316E-2</v>
      </c>
      <c r="J107" s="48">
        <v>6.7368929219999985E-2</v>
      </c>
      <c r="K107" s="48">
        <v>0.14970873160000001</v>
      </c>
      <c r="L107" s="48" t="s">
        <v>72</v>
      </c>
      <c r="M107" s="48" t="s">
        <v>113</v>
      </c>
      <c r="N107" s="48" t="s">
        <v>113</v>
      </c>
      <c r="O107" s="48" t="s">
        <v>113</v>
      </c>
      <c r="P107" s="48" t="s">
        <v>113</v>
      </c>
      <c r="Q107" s="48" t="s">
        <v>72</v>
      </c>
      <c r="R107" s="48" t="s">
        <v>72</v>
      </c>
      <c r="S107" s="48" t="s">
        <v>72</v>
      </c>
      <c r="T107" s="48" t="s">
        <v>72</v>
      </c>
      <c r="U107" s="48" t="s">
        <v>72</v>
      </c>
      <c r="V107" s="48" t="s">
        <v>72</v>
      </c>
      <c r="W107" s="48" t="s">
        <v>113</v>
      </c>
      <c r="X107" s="48" t="s">
        <v>113</v>
      </c>
      <c r="Y107" s="48" t="s">
        <v>113</v>
      </c>
      <c r="Z107" s="48" t="s">
        <v>113</v>
      </c>
      <c r="AA107" s="48" t="s">
        <v>113</v>
      </c>
      <c r="AB107" s="48" t="s">
        <v>113</v>
      </c>
      <c r="AC107" s="48" t="s">
        <v>113</v>
      </c>
      <c r="AD107" s="48" t="s">
        <v>113</v>
      </c>
      <c r="AE107" s="49"/>
      <c r="AF107" s="50"/>
      <c r="AG107" s="50"/>
      <c r="AH107" s="50"/>
      <c r="AI107" s="50"/>
      <c r="AJ107" s="50"/>
      <c r="AK107" s="50">
        <v>9535.5879999999997</v>
      </c>
      <c r="AL107" s="51" t="s">
        <v>292</v>
      </c>
    </row>
    <row r="108" spans="1:38" s="12" customFormat="1" ht="26.25" hidden="1" customHeight="1" x14ac:dyDescent="0.2">
      <c r="A108" s="45" t="s">
        <v>289</v>
      </c>
      <c r="B108" s="45" t="s">
        <v>309</v>
      </c>
      <c r="C108" s="46" t="s">
        <v>310</v>
      </c>
      <c r="D108" s="63"/>
      <c r="E108" s="48">
        <v>5.1875943196410888E-2</v>
      </c>
      <c r="F108" s="48">
        <v>0.65959964497123214</v>
      </c>
      <c r="G108" s="48" t="s">
        <v>113</v>
      </c>
      <c r="H108" s="48">
        <v>0.98742728001731717</v>
      </c>
      <c r="I108" s="48">
        <v>1.486338939E-2</v>
      </c>
      <c r="J108" s="48">
        <v>6.6885252254999999E-2</v>
      </c>
      <c r="K108" s="48">
        <v>0.14863389390000001</v>
      </c>
      <c r="L108" s="48" t="s">
        <v>72</v>
      </c>
      <c r="M108" s="48" t="s">
        <v>113</v>
      </c>
      <c r="N108" s="48" t="s">
        <v>113</v>
      </c>
      <c r="O108" s="48" t="s">
        <v>113</v>
      </c>
      <c r="P108" s="48" t="s">
        <v>113</v>
      </c>
      <c r="Q108" s="48" t="s">
        <v>72</v>
      </c>
      <c r="R108" s="48" t="s">
        <v>72</v>
      </c>
      <c r="S108" s="48" t="s">
        <v>72</v>
      </c>
      <c r="T108" s="48" t="s">
        <v>72</v>
      </c>
      <c r="U108" s="48" t="s">
        <v>72</v>
      </c>
      <c r="V108" s="48" t="s">
        <v>72</v>
      </c>
      <c r="W108" s="48" t="s">
        <v>113</v>
      </c>
      <c r="X108" s="48" t="s">
        <v>113</v>
      </c>
      <c r="Y108" s="48" t="s">
        <v>113</v>
      </c>
      <c r="Z108" s="48" t="s">
        <v>113</v>
      </c>
      <c r="AA108" s="48" t="s">
        <v>113</v>
      </c>
      <c r="AB108" s="48" t="s">
        <v>113</v>
      </c>
      <c r="AC108" s="48" t="s">
        <v>113</v>
      </c>
      <c r="AD108" s="48" t="s">
        <v>113</v>
      </c>
      <c r="AE108" s="49"/>
      <c r="AF108" s="50"/>
      <c r="AG108" s="50"/>
      <c r="AH108" s="50"/>
      <c r="AI108" s="50"/>
      <c r="AJ108" s="50"/>
      <c r="AK108" s="50">
        <v>9467.1270000000004</v>
      </c>
      <c r="AL108" s="51" t="s">
        <v>292</v>
      </c>
    </row>
    <row r="109" spans="1:38" s="12" customFormat="1" ht="26.25" hidden="1" customHeight="1" x14ac:dyDescent="0.2">
      <c r="A109" s="45" t="s">
        <v>289</v>
      </c>
      <c r="B109" s="45" t="s">
        <v>311</v>
      </c>
      <c r="C109" s="46" t="s">
        <v>312</v>
      </c>
      <c r="D109" s="63"/>
      <c r="E109" s="48">
        <v>1.160571729076674E-2</v>
      </c>
      <c r="F109" s="48">
        <v>0.12483897320429542</v>
      </c>
      <c r="G109" s="48" t="s">
        <v>113</v>
      </c>
      <c r="H109" s="48">
        <v>0.30176869974817144</v>
      </c>
      <c r="I109" s="48">
        <v>8.9074578E-4</v>
      </c>
      <c r="J109" s="48">
        <v>4.0083560099999993E-3</v>
      </c>
      <c r="K109" s="48">
        <v>8.9074577999999991E-3</v>
      </c>
      <c r="L109" s="48" t="s">
        <v>72</v>
      </c>
      <c r="M109" s="48" t="s">
        <v>113</v>
      </c>
      <c r="N109" s="48" t="s">
        <v>113</v>
      </c>
      <c r="O109" s="48" t="s">
        <v>113</v>
      </c>
      <c r="P109" s="48" t="s">
        <v>113</v>
      </c>
      <c r="Q109" s="48" t="s">
        <v>72</v>
      </c>
      <c r="R109" s="48" t="s">
        <v>72</v>
      </c>
      <c r="S109" s="48" t="s">
        <v>72</v>
      </c>
      <c r="T109" s="48" t="s">
        <v>72</v>
      </c>
      <c r="U109" s="48" t="s">
        <v>72</v>
      </c>
      <c r="V109" s="48" t="s">
        <v>72</v>
      </c>
      <c r="W109" s="48" t="s">
        <v>113</v>
      </c>
      <c r="X109" s="48" t="s">
        <v>113</v>
      </c>
      <c r="Y109" s="48" t="s">
        <v>113</v>
      </c>
      <c r="Z109" s="48" t="s">
        <v>113</v>
      </c>
      <c r="AA109" s="48" t="s">
        <v>113</v>
      </c>
      <c r="AB109" s="48" t="s">
        <v>113</v>
      </c>
      <c r="AC109" s="48" t="s">
        <v>113</v>
      </c>
      <c r="AD109" s="48" t="s">
        <v>113</v>
      </c>
      <c r="AE109" s="49"/>
      <c r="AF109" s="50"/>
      <c r="AG109" s="50"/>
      <c r="AH109" s="50"/>
      <c r="AI109" s="50"/>
      <c r="AJ109" s="50"/>
      <c r="AK109" s="50">
        <v>567.35400000000004</v>
      </c>
      <c r="AL109" s="51" t="s">
        <v>292</v>
      </c>
    </row>
    <row r="110" spans="1:38" s="12" customFormat="1" ht="26.25" hidden="1" customHeight="1" x14ac:dyDescent="0.2">
      <c r="A110" s="45" t="s">
        <v>289</v>
      </c>
      <c r="B110" s="45" t="s">
        <v>313</v>
      </c>
      <c r="C110" s="46" t="s">
        <v>314</v>
      </c>
      <c r="D110" s="63"/>
      <c r="E110" s="48">
        <v>1.4581792588434588E-3</v>
      </c>
      <c r="F110" s="48">
        <v>1.0450967843045359E-2</v>
      </c>
      <c r="G110" s="48" t="s">
        <v>113</v>
      </c>
      <c r="H110" s="48">
        <v>3.8751729517626926E-2</v>
      </c>
      <c r="I110" s="48">
        <v>2.8221692000000002E-4</v>
      </c>
      <c r="J110" s="48">
        <v>1.2699761399999998E-3</v>
      </c>
      <c r="K110" s="48">
        <v>2.8221691999999999E-3</v>
      </c>
      <c r="L110" s="48" t="s">
        <v>72</v>
      </c>
      <c r="M110" s="48" t="s">
        <v>113</v>
      </c>
      <c r="N110" s="48" t="s">
        <v>113</v>
      </c>
      <c r="O110" s="48" t="s">
        <v>113</v>
      </c>
      <c r="P110" s="48" t="s">
        <v>113</v>
      </c>
      <c r="Q110" s="48" t="s">
        <v>72</v>
      </c>
      <c r="R110" s="48" t="s">
        <v>72</v>
      </c>
      <c r="S110" s="48" t="s">
        <v>72</v>
      </c>
      <c r="T110" s="48" t="s">
        <v>72</v>
      </c>
      <c r="U110" s="48" t="s">
        <v>72</v>
      </c>
      <c r="V110" s="48" t="s">
        <v>72</v>
      </c>
      <c r="W110" s="48" t="s">
        <v>113</v>
      </c>
      <c r="X110" s="48" t="s">
        <v>113</v>
      </c>
      <c r="Y110" s="48" t="s">
        <v>113</v>
      </c>
      <c r="Z110" s="48" t="s">
        <v>113</v>
      </c>
      <c r="AA110" s="48" t="s">
        <v>113</v>
      </c>
      <c r="AB110" s="48" t="s">
        <v>113</v>
      </c>
      <c r="AC110" s="48" t="s">
        <v>113</v>
      </c>
      <c r="AD110" s="48" t="s">
        <v>113</v>
      </c>
      <c r="AE110" s="49"/>
      <c r="AF110" s="50"/>
      <c r="AG110" s="50"/>
      <c r="AH110" s="50"/>
      <c r="AI110" s="50"/>
      <c r="AJ110" s="50"/>
      <c r="AK110" s="50">
        <v>179.756</v>
      </c>
      <c r="AL110" s="51" t="s">
        <v>292</v>
      </c>
    </row>
    <row r="111" spans="1:38" s="12" customFormat="1" ht="26.25" hidden="1" customHeight="1" x14ac:dyDescent="0.2">
      <c r="A111" s="45" t="s">
        <v>289</v>
      </c>
      <c r="B111" s="45" t="s">
        <v>315</v>
      </c>
      <c r="C111" s="46" t="s">
        <v>316</v>
      </c>
      <c r="D111" s="63"/>
      <c r="E111" s="48">
        <v>1.2620031153333339E-3</v>
      </c>
      <c r="F111" s="48">
        <v>3.8148792676418494E-3</v>
      </c>
      <c r="G111" s="48" t="s">
        <v>113</v>
      </c>
      <c r="H111" s="48">
        <v>2.8327567195619054E-2</v>
      </c>
      <c r="I111" s="48">
        <v>6.0129429999999996E-5</v>
      </c>
      <c r="J111" s="48">
        <v>2.7058243499999995E-4</v>
      </c>
      <c r="K111" s="48">
        <v>6.0129429999999993E-4</v>
      </c>
      <c r="L111" s="48" t="s">
        <v>72</v>
      </c>
      <c r="M111" s="48" t="s">
        <v>113</v>
      </c>
      <c r="N111" s="48" t="s">
        <v>113</v>
      </c>
      <c r="O111" s="48" t="s">
        <v>113</v>
      </c>
      <c r="P111" s="48" t="s">
        <v>113</v>
      </c>
      <c r="Q111" s="48" t="s">
        <v>72</v>
      </c>
      <c r="R111" s="48" t="s">
        <v>72</v>
      </c>
      <c r="S111" s="48" t="s">
        <v>72</v>
      </c>
      <c r="T111" s="48" t="s">
        <v>72</v>
      </c>
      <c r="U111" s="48" t="s">
        <v>72</v>
      </c>
      <c r="V111" s="48" t="s">
        <v>72</v>
      </c>
      <c r="W111" s="48" t="s">
        <v>113</v>
      </c>
      <c r="X111" s="48" t="s">
        <v>113</v>
      </c>
      <c r="Y111" s="48" t="s">
        <v>113</v>
      </c>
      <c r="Z111" s="48" t="s">
        <v>113</v>
      </c>
      <c r="AA111" s="48" t="s">
        <v>113</v>
      </c>
      <c r="AB111" s="48" t="s">
        <v>113</v>
      </c>
      <c r="AC111" s="48" t="s">
        <v>113</v>
      </c>
      <c r="AD111" s="48" t="s">
        <v>113</v>
      </c>
      <c r="AE111" s="49"/>
      <c r="AF111" s="50"/>
      <c r="AG111" s="50"/>
      <c r="AH111" s="50"/>
      <c r="AI111" s="50"/>
      <c r="AJ111" s="50"/>
      <c r="AK111" s="50">
        <v>38.298999999999999</v>
      </c>
      <c r="AL111" s="51" t="s">
        <v>292</v>
      </c>
    </row>
    <row r="112" spans="1:38" s="12" customFormat="1" ht="26.25" hidden="1" customHeight="1" x14ac:dyDescent="0.2">
      <c r="A112" s="45" t="s">
        <v>317</v>
      </c>
      <c r="B112" s="45" t="s">
        <v>318</v>
      </c>
      <c r="C112" s="46" t="s">
        <v>319</v>
      </c>
      <c r="D112" s="47"/>
      <c r="E112" s="48">
        <v>4.4431858000000002</v>
      </c>
      <c r="F112" s="48" t="s">
        <v>113</v>
      </c>
      <c r="G112" s="48" t="s">
        <v>113</v>
      </c>
      <c r="H112" s="48">
        <v>4.2394103395074998</v>
      </c>
      <c r="I112" s="48" t="s">
        <v>113</v>
      </c>
      <c r="J112" s="48" t="s">
        <v>113</v>
      </c>
      <c r="K112" s="48" t="s">
        <v>113</v>
      </c>
      <c r="L112" s="48" t="s">
        <v>72</v>
      </c>
      <c r="M112" s="48" t="s">
        <v>113</v>
      </c>
      <c r="N112" s="48" t="s">
        <v>113</v>
      </c>
      <c r="O112" s="48" t="s">
        <v>113</v>
      </c>
      <c r="P112" s="48" t="s">
        <v>113</v>
      </c>
      <c r="Q112" s="48" t="s">
        <v>72</v>
      </c>
      <c r="R112" s="48" t="s">
        <v>72</v>
      </c>
      <c r="S112" s="48" t="s">
        <v>72</v>
      </c>
      <c r="T112" s="48" t="s">
        <v>72</v>
      </c>
      <c r="U112" s="48" t="s">
        <v>72</v>
      </c>
      <c r="V112" s="48" t="s">
        <v>72</v>
      </c>
      <c r="W112" s="48" t="s">
        <v>113</v>
      </c>
      <c r="X112" s="48" t="s">
        <v>113</v>
      </c>
      <c r="Y112" s="48" t="s">
        <v>113</v>
      </c>
      <c r="Z112" s="48" t="s">
        <v>113</v>
      </c>
      <c r="AA112" s="48" t="s">
        <v>113</v>
      </c>
      <c r="AB112" s="48" t="s">
        <v>113</v>
      </c>
      <c r="AC112" s="48" t="s">
        <v>113</v>
      </c>
      <c r="AD112" s="48" t="s">
        <v>113</v>
      </c>
      <c r="AE112" s="49"/>
      <c r="AF112" s="50"/>
      <c r="AG112" s="50"/>
      <c r="AH112" s="50"/>
      <c r="AI112" s="50"/>
      <c r="AJ112" s="50"/>
      <c r="AK112" s="50">
        <v>111079644.99999999</v>
      </c>
      <c r="AL112" s="51" t="s">
        <v>320</v>
      </c>
    </row>
    <row r="113" spans="1:38" s="12" customFormat="1" ht="26.25" hidden="1" customHeight="1" x14ac:dyDescent="0.2">
      <c r="A113" s="45" t="s">
        <v>317</v>
      </c>
      <c r="B113" s="64" t="s">
        <v>321</v>
      </c>
      <c r="C113" s="65" t="s">
        <v>322</v>
      </c>
      <c r="D113" s="47"/>
      <c r="E113" s="48">
        <v>5.2399028375649914</v>
      </c>
      <c r="F113" s="48">
        <v>7.7158762558261316</v>
      </c>
      <c r="G113" s="48" t="s">
        <v>113</v>
      </c>
      <c r="H113" s="48">
        <v>24.637422645479706</v>
      </c>
      <c r="I113" s="48" t="s">
        <v>113</v>
      </c>
      <c r="J113" s="48" t="s">
        <v>113</v>
      </c>
      <c r="K113" s="48" t="s">
        <v>113</v>
      </c>
      <c r="L113" s="48" t="s">
        <v>72</v>
      </c>
      <c r="M113" s="48" t="s">
        <v>113</v>
      </c>
      <c r="N113" s="48" t="s">
        <v>113</v>
      </c>
      <c r="O113" s="48" t="s">
        <v>113</v>
      </c>
      <c r="P113" s="48" t="s">
        <v>113</v>
      </c>
      <c r="Q113" s="48" t="s">
        <v>72</v>
      </c>
      <c r="R113" s="48" t="s">
        <v>72</v>
      </c>
      <c r="S113" s="48" t="s">
        <v>72</v>
      </c>
      <c r="T113" s="48" t="s">
        <v>72</v>
      </c>
      <c r="U113" s="48" t="s">
        <v>72</v>
      </c>
      <c r="V113" s="48" t="s">
        <v>72</v>
      </c>
      <c r="W113" s="48" t="s">
        <v>113</v>
      </c>
      <c r="X113" s="48" t="s">
        <v>113</v>
      </c>
      <c r="Y113" s="48" t="s">
        <v>113</v>
      </c>
      <c r="Z113" s="48" t="s">
        <v>113</v>
      </c>
      <c r="AA113" s="48" t="s">
        <v>113</v>
      </c>
      <c r="AB113" s="48" t="s">
        <v>113</v>
      </c>
      <c r="AC113" s="48" t="s">
        <v>113</v>
      </c>
      <c r="AD113" s="48" t="s">
        <v>113</v>
      </c>
      <c r="AE113" s="49"/>
      <c r="AF113" s="50"/>
      <c r="AG113" s="50"/>
      <c r="AH113" s="50"/>
      <c r="AI113" s="50"/>
      <c r="AJ113" s="50"/>
      <c r="AK113" s="50"/>
      <c r="AL113" s="51" t="s">
        <v>160</v>
      </c>
    </row>
    <row r="114" spans="1:38" s="12" customFormat="1" ht="26.25" hidden="1" customHeight="1" x14ac:dyDescent="0.2">
      <c r="A114" s="45" t="s">
        <v>317</v>
      </c>
      <c r="B114" s="64" t="s">
        <v>323</v>
      </c>
      <c r="C114" s="65" t="s">
        <v>324</v>
      </c>
      <c r="D114" s="47"/>
      <c r="E114" s="48">
        <v>7.4737975313040009E-2</v>
      </c>
      <c r="F114" s="48" t="s">
        <v>113</v>
      </c>
      <c r="G114" s="48" t="s">
        <v>113</v>
      </c>
      <c r="H114" s="48">
        <v>0.24289841976738005</v>
      </c>
      <c r="I114" s="48" t="s">
        <v>113</v>
      </c>
      <c r="J114" s="48" t="s">
        <v>113</v>
      </c>
      <c r="K114" s="48" t="s">
        <v>113</v>
      </c>
      <c r="L114" s="48" t="s">
        <v>72</v>
      </c>
      <c r="M114" s="48" t="s">
        <v>113</v>
      </c>
      <c r="N114" s="48" t="s">
        <v>113</v>
      </c>
      <c r="O114" s="48" t="s">
        <v>113</v>
      </c>
      <c r="P114" s="48" t="s">
        <v>113</v>
      </c>
      <c r="Q114" s="48" t="s">
        <v>72</v>
      </c>
      <c r="R114" s="48" t="s">
        <v>72</v>
      </c>
      <c r="S114" s="48" t="s">
        <v>72</v>
      </c>
      <c r="T114" s="48" t="s">
        <v>72</v>
      </c>
      <c r="U114" s="48" t="s">
        <v>72</v>
      </c>
      <c r="V114" s="48" t="s">
        <v>72</v>
      </c>
      <c r="W114" s="48" t="s">
        <v>113</v>
      </c>
      <c r="X114" s="48" t="s">
        <v>113</v>
      </c>
      <c r="Y114" s="48" t="s">
        <v>113</v>
      </c>
      <c r="Z114" s="48" t="s">
        <v>113</v>
      </c>
      <c r="AA114" s="48" t="s">
        <v>113</v>
      </c>
      <c r="AB114" s="48" t="s">
        <v>113</v>
      </c>
      <c r="AC114" s="48" t="s">
        <v>113</v>
      </c>
      <c r="AD114" s="48" t="s">
        <v>113</v>
      </c>
      <c r="AE114" s="49"/>
      <c r="AF114" s="50"/>
      <c r="AG114" s="50"/>
      <c r="AH114" s="50"/>
      <c r="AI114" s="50"/>
      <c r="AJ114" s="50"/>
      <c r="AK114" s="50"/>
      <c r="AL114" s="51" t="s">
        <v>160</v>
      </c>
    </row>
    <row r="115" spans="1:38" s="12" customFormat="1" ht="26.25" hidden="1" customHeight="1" x14ac:dyDescent="0.2">
      <c r="A115" s="45" t="s">
        <v>317</v>
      </c>
      <c r="B115" s="64" t="s">
        <v>325</v>
      </c>
      <c r="C115" s="65" t="s">
        <v>326</v>
      </c>
      <c r="D115" s="47"/>
      <c r="E115" s="48">
        <v>0.2174032372819891</v>
      </c>
      <c r="F115" s="48" t="s">
        <v>113</v>
      </c>
      <c r="G115" s="48" t="s">
        <v>113</v>
      </c>
      <c r="H115" s="48">
        <v>0.4348064745639782</v>
      </c>
      <c r="I115" s="48" t="s">
        <v>113</v>
      </c>
      <c r="J115" s="48" t="s">
        <v>113</v>
      </c>
      <c r="K115" s="48" t="s">
        <v>113</v>
      </c>
      <c r="L115" s="48" t="s">
        <v>72</v>
      </c>
      <c r="M115" s="48" t="s">
        <v>113</v>
      </c>
      <c r="N115" s="48" t="s">
        <v>113</v>
      </c>
      <c r="O115" s="48" t="s">
        <v>113</v>
      </c>
      <c r="P115" s="48" t="s">
        <v>113</v>
      </c>
      <c r="Q115" s="48" t="s">
        <v>72</v>
      </c>
      <c r="R115" s="48" t="s">
        <v>72</v>
      </c>
      <c r="S115" s="48" t="s">
        <v>72</v>
      </c>
      <c r="T115" s="48" t="s">
        <v>72</v>
      </c>
      <c r="U115" s="48" t="s">
        <v>72</v>
      </c>
      <c r="V115" s="48" t="s">
        <v>72</v>
      </c>
      <c r="W115" s="48" t="s">
        <v>113</v>
      </c>
      <c r="X115" s="48" t="s">
        <v>113</v>
      </c>
      <c r="Y115" s="48" t="s">
        <v>113</v>
      </c>
      <c r="Z115" s="48" t="s">
        <v>113</v>
      </c>
      <c r="AA115" s="48" t="s">
        <v>113</v>
      </c>
      <c r="AB115" s="48" t="s">
        <v>113</v>
      </c>
      <c r="AC115" s="48" t="s">
        <v>113</v>
      </c>
      <c r="AD115" s="48" t="s">
        <v>113</v>
      </c>
      <c r="AE115" s="49"/>
      <c r="AF115" s="50"/>
      <c r="AG115" s="50"/>
      <c r="AH115" s="50"/>
      <c r="AI115" s="50"/>
      <c r="AJ115" s="50"/>
      <c r="AK115" s="50"/>
      <c r="AL115" s="51" t="s">
        <v>160</v>
      </c>
    </row>
    <row r="116" spans="1:38" s="12" customFormat="1" ht="26.25" hidden="1" customHeight="1" x14ac:dyDescent="0.2">
      <c r="A116" s="45" t="s">
        <v>317</v>
      </c>
      <c r="B116" s="45" t="s">
        <v>327</v>
      </c>
      <c r="C116" s="54" t="s">
        <v>328</v>
      </c>
      <c r="D116" s="47"/>
      <c r="E116" s="48">
        <v>0.45262162032217168</v>
      </c>
      <c r="F116" s="48">
        <v>6.5610751419466054E-2</v>
      </c>
      <c r="G116" s="48" t="s">
        <v>113</v>
      </c>
      <c r="H116" s="48">
        <v>0.84298613314865367</v>
      </c>
      <c r="I116" s="48" t="s">
        <v>113</v>
      </c>
      <c r="J116" s="48" t="s">
        <v>113</v>
      </c>
      <c r="K116" s="48" t="s">
        <v>113</v>
      </c>
      <c r="L116" s="48" t="s">
        <v>72</v>
      </c>
      <c r="M116" s="48" t="s">
        <v>113</v>
      </c>
      <c r="N116" s="48" t="s">
        <v>113</v>
      </c>
      <c r="O116" s="48" t="s">
        <v>113</v>
      </c>
      <c r="P116" s="48" t="s">
        <v>113</v>
      </c>
      <c r="Q116" s="48" t="s">
        <v>72</v>
      </c>
      <c r="R116" s="48" t="s">
        <v>72</v>
      </c>
      <c r="S116" s="48" t="s">
        <v>72</v>
      </c>
      <c r="T116" s="48" t="s">
        <v>72</v>
      </c>
      <c r="U116" s="48" t="s">
        <v>72</v>
      </c>
      <c r="V116" s="48" t="s">
        <v>72</v>
      </c>
      <c r="W116" s="48" t="s">
        <v>113</v>
      </c>
      <c r="X116" s="48" t="s">
        <v>113</v>
      </c>
      <c r="Y116" s="48" t="s">
        <v>113</v>
      </c>
      <c r="Z116" s="48" t="s">
        <v>113</v>
      </c>
      <c r="AA116" s="48" t="s">
        <v>113</v>
      </c>
      <c r="AB116" s="48" t="s">
        <v>113</v>
      </c>
      <c r="AC116" s="48" t="s">
        <v>113</v>
      </c>
      <c r="AD116" s="48" t="s">
        <v>113</v>
      </c>
      <c r="AE116" s="49"/>
      <c r="AF116" s="50"/>
      <c r="AG116" s="50"/>
      <c r="AH116" s="50"/>
      <c r="AI116" s="50"/>
      <c r="AJ116" s="50"/>
      <c r="AK116" s="50"/>
      <c r="AL116" s="51" t="s">
        <v>160</v>
      </c>
    </row>
    <row r="117" spans="1:38" s="12" customFormat="1" ht="26.25" hidden="1" customHeight="1" x14ac:dyDescent="0.2">
      <c r="A117" s="45" t="s">
        <v>317</v>
      </c>
      <c r="B117" s="45" t="s">
        <v>329</v>
      </c>
      <c r="C117" s="54" t="s">
        <v>330</v>
      </c>
      <c r="D117" s="47"/>
      <c r="E117" s="48" t="s">
        <v>113</v>
      </c>
      <c r="F117" s="48" t="s">
        <v>113</v>
      </c>
      <c r="G117" s="48" t="s">
        <v>113</v>
      </c>
      <c r="H117" s="48" t="s">
        <v>113</v>
      </c>
      <c r="I117" s="48" t="s">
        <v>113</v>
      </c>
      <c r="J117" s="48" t="s">
        <v>113</v>
      </c>
      <c r="K117" s="48" t="s">
        <v>113</v>
      </c>
      <c r="L117" s="48" t="s">
        <v>72</v>
      </c>
      <c r="M117" s="48" t="s">
        <v>113</v>
      </c>
      <c r="N117" s="48" t="s">
        <v>113</v>
      </c>
      <c r="O117" s="48" t="s">
        <v>113</v>
      </c>
      <c r="P117" s="48" t="s">
        <v>113</v>
      </c>
      <c r="Q117" s="48" t="s">
        <v>72</v>
      </c>
      <c r="R117" s="48" t="s">
        <v>72</v>
      </c>
      <c r="S117" s="48" t="s">
        <v>72</v>
      </c>
      <c r="T117" s="48" t="s">
        <v>72</v>
      </c>
      <c r="U117" s="48" t="s">
        <v>72</v>
      </c>
      <c r="V117" s="48" t="s">
        <v>72</v>
      </c>
      <c r="W117" s="48" t="s">
        <v>113</v>
      </c>
      <c r="X117" s="48" t="s">
        <v>113</v>
      </c>
      <c r="Y117" s="48" t="s">
        <v>113</v>
      </c>
      <c r="Z117" s="48" t="s">
        <v>113</v>
      </c>
      <c r="AA117" s="48" t="s">
        <v>113</v>
      </c>
      <c r="AB117" s="48" t="s">
        <v>113</v>
      </c>
      <c r="AC117" s="48" t="s">
        <v>113</v>
      </c>
      <c r="AD117" s="48" t="s">
        <v>113</v>
      </c>
      <c r="AE117" s="49"/>
      <c r="AF117" s="50"/>
      <c r="AG117" s="50"/>
      <c r="AH117" s="50"/>
      <c r="AI117" s="50"/>
      <c r="AJ117" s="50"/>
      <c r="AK117" s="50"/>
      <c r="AL117" s="51" t="s">
        <v>160</v>
      </c>
    </row>
    <row r="118" spans="1:38" s="12" customFormat="1" ht="26.25" hidden="1" customHeight="1" x14ac:dyDescent="0.2">
      <c r="A118" s="45" t="s">
        <v>317</v>
      </c>
      <c r="B118" s="45" t="s">
        <v>331</v>
      </c>
      <c r="C118" s="54" t="s">
        <v>332</v>
      </c>
      <c r="D118" s="47"/>
      <c r="E118" s="48" t="s">
        <v>146</v>
      </c>
      <c r="F118" s="48" t="s">
        <v>146</v>
      </c>
      <c r="G118" s="48" t="s">
        <v>146</v>
      </c>
      <c r="H118" s="48" t="s">
        <v>146</v>
      </c>
      <c r="I118" s="48" t="s">
        <v>146</v>
      </c>
      <c r="J118" s="48" t="s">
        <v>146</v>
      </c>
      <c r="K118" s="48" t="s">
        <v>146</v>
      </c>
      <c r="L118" s="48" t="s">
        <v>72</v>
      </c>
      <c r="M118" s="48" t="s">
        <v>146</v>
      </c>
      <c r="N118" s="48" t="s">
        <v>146</v>
      </c>
      <c r="O118" s="48" t="s">
        <v>146</v>
      </c>
      <c r="P118" s="48" t="s">
        <v>146</v>
      </c>
      <c r="Q118" s="48" t="s">
        <v>72</v>
      </c>
      <c r="R118" s="48" t="s">
        <v>72</v>
      </c>
      <c r="S118" s="48" t="s">
        <v>72</v>
      </c>
      <c r="T118" s="48" t="s">
        <v>72</v>
      </c>
      <c r="U118" s="48" t="s">
        <v>72</v>
      </c>
      <c r="V118" s="48" t="s">
        <v>72</v>
      </c>
      <c r="W118" s="48" t="s">
        <v>146</v>
      </c>
      <c r="X118" s="48" t="s">
        <v>146</v>
      </c>
      <c r="Y118" s="48" t="s">
        <v>146</v>
      </c>
      <c r="Z118" s="48" t="s">
        <v>146</v>
      </c>
      <c r="AA118" s="48" t="s">
        <v>146</v>
      </c>
      <c r="AB118" s="48" t="s">
        <v>146</v>
      </c>
      <c r="AC118" s="48" t="s">
        <v>146</v>
      </c>
      <c r="AD118" s="48" t="s">
        <v>146</v>
      </c>
      <c r="AE118" s="49"/>
      <c r="AF118" s="50"/>
      <c r="AG118" s="50"/>
      <c r="AH118" s="50"/>
      <c r="AI118" s="50"/>
      <c r="AJ118" s="50"/>
      <c r="AK118" s="50"/>
      <c r="AL118" s="51" t="s">
        <v>160</v>
      </c>
    </row>
    <row r="119" spans="1:38" s="12" customFormat="1" ht="26.25" hidden="1" customHeight="1" x14ac:dyDescent="0.2">
      <c r="A119" s="45" t="s">
        <v>317</v>
      </c>
      <c r="B119" s="45" t="s">
        <v>333</v>
      </c>
      <c r="C119" s="46" t="s">
        <v>334</v>
      </c>
      <c r="D119" s="47"/>
      <c r="E119" s="48" t="s">
        <v>113</v>
      </c>
      <c r="F119" s="48" t="s">
        <v>113</v>
      </c>
      <c r="G119" s="48" t="s">
        <v>113</v>
      </c>
      <c r="H119" s="48" t="s">
        <v>113</v>
      </c>
      <c r="I119" s="48">
        <v>0.12626320137809602</v>
      </c>
      <c r="J119" s="48">
        <v>3.2828432358304966</v>
      </c>
      <c r="K119" s="48">
        <v>3.2828432358304966</v>
      </c>
      <c r="L119" s="48" t="s">
        <v>72</v>
      </c>
      <c r="M119" s="48" t="s">
        <v>113</v>
      </c>
      <c r="N119" s="48" t="s">
        <v>113</v>
      </c>
      <c r="O119" s="48" t="s">
        <v>113</v>
      </c>
      <c r="P119" s="48" t="s">
        <v>113</v>
      </c>
      <c r="Q119" s="48" t="s">
        <v>72</v>
      </c>
      <c r="R119" s="48" t="s">
        <v>72</v>
      </c>
      <c r="S119" s="48" t="s">
        <v>72</v>
      </c>
      <c r="T119" s="48" t="s">
        <v>72</v>
      </c>
      <c r="U119" s="48" t="s">
        <v>72</v>
      </c>
      <c r="V119" s="48" t="s">
        <v>72</v>
      </c>
      <c r="W119" s="48" t="s">
        <v>113</v>
      </c>
      <c r="X119" s="48" t="s">
        <v>113</v>
      </c>
      <c r="Y119" s="48" t="s">
        <v>113</v>
      </c>
      <c r="Z119" s="48" t="s">
        <v>113</v>
      </c>
      <c r="AA119" s="48" t="s">
        <v>113</v>
      </c>
      <c r="AB119" s="48" t="s">
        <v>113</v>
      </c>
      <c r="AC119" s="48" t="s">
        <v>113</v>
      </c>
      <c r="AD119" s="48" t="s">
        <v>113</v>
      </c>
      <c r="AE119" s="49"/>
      <c r="AF119" s="50"/>
      <c r="AG119" s="50"/>
      <c r="AH119" s="50"/>
      <c r="AI119" s="50"/>
      <c r="AJ119" s="50"/>
      <c r="AK119" s="50"/>
      <c r="AL119" s="51" t="s">
        <v>160</v>
      </c>
    </row>
    <row r="120" spans="1:38" s="12" customFormat="1" ht="26.25" hidden="1" customHeight="1" x14ac:dyDescent="0.2">
      <c r="A120" s="45" t="s">
        <v>317</v>
      </c>
      <c r="B120" s="45" t="s">
        <v>335</v>
      </c>
      <c r="C120" s="46" t="s">
        <v>336</v>
      </c>
      <c r="D120" s="47"/>
      <c r="E120" s="48" t="s">
        <v>113</v>
      </c>
      <c r="F120" s="48" t="s">
        <v>113</v>
      </c>
      <c r="G120" s="48" t="s">
        <v>113</v>
      </c>
      <c r="H120" s="48" t="s">
        <v>113</v>
      </c>
      <c r="I120" s="48">
        <v>9.2573106545000006E-3</v>
      </c>
      <c r="J120" s="48">
        <v>2.9360366400580006E-2</v>
      </c>
      <c r="K120" s="48">
        <v>6.2040328350930013E-2</v>
      </c>
      <c r="L120" s="48" t="s">
        <v>72</v>
      </c>
      <c r="M120" s="48" t="s">
        <v>113</v>
      </c>
      <c r="N120" s="48" t="s">
        <v>113</v>
      </c>
      <c r="O120" s="48" t="s">
        <v>113</v>
      </c>
      <c r="P120" s="48" t="s">
        <v>113</v>
      </c>
      <c r="Q120" s="48" t="s">
        <v>72</v>
      </c>
      <c r="R120" s="48" t="s">
        <v>72</v>
      </c>
      <c r="S120" s="48" t="s">
        <v>72</v>
      </c>
      <c r="T120" s="48" t="s">
        <v>72</v>
      </c>
      <c r="U120" s="48" t="s">
        <v>72</v>
      </c>
      <c r="V120" s="48" t="s">
        <v>72</v>
      </c>
      <c r="W120" s="48" t="s">
        <v>113</v>
      </c>
      <c r="X120" s="48" t="s">
        <v>113</v>
      </c>
      <c r="Y120" s="48" t="s">
        <v>113</v>
      </c>
      <c r="Z120" s="48" t="s">
        <v>113</v>
      </c>
      <c r="AA120" s="48" t="s">
        <v>113</v>
      </c>
      <c r="AB120" s="48" t="s">
        <v>113</v>
      </c>
      <c r="AC120" s="48" t="s">
        <v>113</v>
      </c>
      <c r="AD120" s="48" t="s">
        <v>113</v>
      </c>
      <c r="AE120" s="49"/>
      <c r="AF120" s="50"/>
      <c r="AG120" s="50"/>
      <c r="AH120" s="50"/>
      <c r="AI120" s="50"/>
      <c r="AJ120" s="50"/>
      <c r="AK120" s="50"/>
      <c r="AL120" s="51" t="s">
        <v>160</v>
      </c>
    </row>
    <row r="121" spans="1:38" s="12" customFormat="1" ht="26.25" hidden="1" customHeight="1" x14ac:dyDescent="0.2">
      <c r="A121" s="45" t="s">
        <v>317</v>
      </c>
      <c r="B121" s="45" t="s">
        <v>337</v>
      </c>
      <c r="C121" s="54" t="s">
        <v>338</v>
      </c>
      <c r="D121" s="57"/>
      <c r="E121" s="48" t="s">
        <v>113</v>
      </c>
      <c r="F121" s="48">
        <v>1.5514589840490707</v>
      </c>
      <c r="G121" s="48" t="s">
        <v>113</v>
      </c>
      <c r="H121" s="48" t="s">
        <v>113</v>
      </c>
      <c r="I121" s="48" t="s">
        <v>113</v>
      </c>
      <c r="J121" s="48" t="s">
        <v>113</v>
      </c>
      <c r="K121" s="48" t="s">
        <v>113</v>
      </c>
      <c r="L121" s="48" t="s">
        <v>72</v>
      </c>
      <c r="M121" s="48" t="s">
        <v>113</v>
      </c>
      <c r="N121" s="48" t="s">
        <v>113</v>
      </c>
      <c r="O121" s="48" t="s">
        <v>113</v>
      </c>
      <c r="P121" s="48" t="s">
        <v>113</v>
      </c>
      <c r="Q121" s="48" t="s">
        <v>72</v>
      </c>
      <c r="R121" s="48" t="s">
        <v>72</v>
      </c>
      <c r="S121" s="48" t="s">
        <v>72</v>
      </c>
      <c r="T121" s="48" t="s">
        <v>72</v>
      </c>
      <c r="U121" s="48" t="s">
        <v>72</v>
      </c>
      <c r="V121" s="48" t="s">
        <v>72</v>
      </c>
      <c r="W121" s="48" t="s">
        <v>113</v>
      </c>
      <c r="X121" s="48" t="s">
        <v>113</v>
      </c>
      <c r="Y121" s="48" t="s">
        <v>113</v>
      </c>
      <c r="Z121" s="48" t="s">
        <v>113</v>
      </c>
      <c r="AA121" s="48" t="s">
        <v>113</v>
      </c>
      <c r="AB121" s="48" t="s">
        <v>113</v>
      </c>
      <c r="AC121" s="48" t="s">
        <v>113</v>
      </c>
      <c r="AD121" s="48" t="s">
        <v>113</v>
      </c>
      <c r="AE121" s="49"/>
      <c r="AF121" s="50"/>
      <c r="AG121" s="50"/>
      <c r="AH121" s="50"/>
      <c r="AI121" s="50"/>
      <c r="AJ121" s="50"/>
      <c r="AK121" s="50"/>
      <c r="AL121" s="51" t="s">
        <v>160</v>
      </c>
    </row>
    <row r="122" spans="1:38" s="12" customFormat="1" ht="26.25" hidden="1" customHeight="1" x14ac:dyDescent="0.2">
      <c r="A122" s="45" t="s">
        <v>317</v>
      </c>
      <c r="B122" s="64" t="s">
        <v>339</v>
      </c>
      <c r="C122" s="65" t="s">
        <v>340</v>
      </c>
      <c r="D122" s="47"/>
      <c r="E122" s="48" t="s">
        <v>113</v>
      </c>
      <c r="F122" s="48" t="s">
        <v>113</v>
      </c>
      <c r="G122" s="48" t="s">
        <v>113</v>
      </c>
      <c r="H122" s="48" t="s">
        <v>113</v>
      </c>
      <c r="I122" s="48" t="s">
        <v>113</v>
      </c>
      <c r="J122" s="48" t="s">
        <v>113</v>
      </c>
      <c r="K122" s="48" t="s">
        <v>113</v>
      </c>
      <c r="L122" s="48" t="s">
        <v>72</v>
      </c>
      <c r="M122" s="48" t="s">
        <v>113</v>
      </c>
      <c r="N122" s="48" t="s">
        <v>113</v>
      </c>
      <c r="O122" s="48" t="s">
        <v>113</v>
      </c>
      <c r="P122" s="48" t="s">
        <v>113</v>
      </c>
      <c r="Q122" s="48" t="s">
        <v>72</v>
      </c>
      <c r="R122" s="48" t="s">
        <v>72</v>
      </c>
      <c r="S122" s="48" t="s">
        <v>72</v>
      </c>
      <c r="T122" s="48" t="s">
        <v>72</v>
      </c>
      <c r="U122" s="48" t="s">
        <v>72</v>
      </c>
      <c r="V122" s="48" t="s">
        <v>72</v>
      </c>
      <c r="W122" s="48" t="s">
        <v>113</v>
      </c>
      <c r="X122" s="48" t="s">
        <v>113</v>
      </c>
      <c r="Y122" s="48" t="s">
        <v>113</v>
      </c>
      <c r="Z122" s="48" t="s">
        <v>113</v>
      </c>
      <c r="AA122" s="48" t="s">
        <v>113</v>
      </c>
      <c r="AB122" s="48" t="s">
        <v>113</v>
      </c>
      <c r="AC122" s="48">
        <v>1.38125E-2</v>
      </c>
      <c r="AD122" s="48" t="s">
        <v>113</v>
      </c>
      <c r="AE122" s="49"/>
      <c r="AF122" s="50"/>
      <c r="AG122" s="50"/>
      <c r="AH122" s="50"/>
      <c r="AI122" s="50"/>
      <c r="AJ122" s="50"/>
      <c r="AK122" s="50"/>
      <c r="AL122" s="51" t="s">
        <v>160</v>
      </c>
    </row>
    <row r="123" spans="1:38" s="12" customFormat="1" ht="26.25" hidden="1" customHeight="1" x14ac:dyDescent="0.2">
      <c r="A123" s="45" t="s">
        <v>317</v>
      </c>
      <c r="B123" s="45" t="s">
        <v>341</v>
      </c>
      <c r="C123" s="46" t="s">
        <v>342</v>
      </c>
      <c r="D123" s="47"/>
      <c r="E123" s="48" t="s">
        <v>146</v>
      </c>
      <c r="F123" s="48" t="s">
        <v>146</v>
      </c>
      <c r="G123" s="48" t="s">
        <v>146</v>
      </c>
      <c r="H123" s="48" t="s">
        <v>146</v>
      </c>
      <c r="I123" s="48" t="s">
        <v>146</v>
      </c>
      <c r="J123" s="48" t="s">
        <v>146</v>
      </c>
      <c r="K123" s="48" t="s">
        <v>146</v>
      </c>
      <c r="L123" s="48" t="s">
        <v>72</v>
      </c>
      <c r="M123" s="48" t="s">
        <v>146</v>
      </c>
      <c r="N123" s="48" t="s">
        <v>146</v>
      </c>
      <c r="O123" s="48" t="s">
        <v>146</v>
      </c>
      <c r="P123" s="48" t="s">
        <v>146</v>
      </c>
      <c r="Q123" s="48" t="s">
        <v>72</v>
      </c>
      <c r="R123" s="48" t="s">
        <v>72</v>
      </c>
      <c r="S123" s="48" t="s">
        <v>72</v>
      </c>
      <c r="T123" s="48" t="s">
        <v>72</v>
      </c>
      <c r="U123" s="48" t="s">
        <v>72</v>
      </c>
      <c r="V123" s="48" t="s">
        <v>72</v>
      </c>
      <c r="W123" s="48" t="s">
        <v>146</v>
      </c>
      <c r="X123" s="48" t="s">
        <v>146</v>
      </c>
      <c r="Y123" s="48" t="s">
        <v>146</v>
      </c>
      <c r="Z123" s="48" t="s">
        <v>146</v>
      </c>
      <c r="AA123" s="48" t="s">
        <v>146</v>
      </c>
      <c r="AB123" s="48" t="s">
        <v>146</v>
      </c>
      <c r="AC123" s="48" t="s">
        <v>146</v>
      </c>
      <c r="AD123" s="48" t="s">
        <v>113</v>
      </c>
      <c r="AE123" s="49"/>
      <c r="AF123" s="50"/>
      <c r="AG123" s="50"/>
      <c r="AH123" s="50"/>
      <c r="AI123" s="50"/>
      <c r="AJ123" s="50"/>
      <c r="AK123" s="50"/>
      <c r="AL123" s="51" t="s">
        <v>343</v>
      </c>
    </row>
    <row r="124" spans="1:38" s="12" customFormat="1" ht="26.25" hidden="1" customHeight="1" x14ac:dyDescent="0.2">
      <c r="A124" s="45" t="s">
        <v>317</v>
      </c>
      <c r="B124" s="66" t="s">
        <v>344</v>
      </c>
      <c r="C124" s="46" t="s">
        <v>345</v>
      </c>
      <c r="D124" s="47"/>
      <c r="E124" s="48" t="s">
        <v>146</v>
      </c>
      <c r="F124" s="48" t="s">
        <v>146</v>
      </c>
      <c r="G124" s="48" t="s">
        <v>146</v>
      </c>
      <c r="H124" s="48" t="s">
        <v>146</v>
      </c>
      <c r="I124" s="48" t="s">
        <v>146</v>
      </c>
      <c r="J124" s="48" t="s">
        <v>146</v>
      </c>
      <c r="K124" s="48" t="s">
        <v>146</v>
      </c>
      <c r="L124" s="48" t="s">
        <v>72</v>
      </c>
      <c r="M124" s="48" t="s">
        <v>146</v>
      </c>
      <c r="N124" s="48" t="s">
        <v>146</v>
      </c>
      <c r="O124" s="48" t="s">
        <v>146</v>
      </c>
      <c r="P124" s="48" t="s">
        <v>146</v>
      </c>
      <c r="Q124" s="48" t="s">
        <v>72</v>
      </c>
      <c r="R124" s="48" t="s">
        <v>72</v>
      </c>
      <c r="S124" s="48" t="s">
        <v>72</v>
      </c>
      <c r="T124" s="48" t="s">
        <v>72</v>
      </c>
      <c r="U124" s="48" t="s">
        <v>72</v>
      </c>
      <c r="V124" s="48" t="s">
        <v>72</v>
      </c>
      <c r="W124" s="48" t="s">
        <v>146</v>
      </c>
      <c r="X124" s="48" t="s">
        <v>146</v>
      </c>
      <c r="Y124" s="48" t="s">
        <v>146</v>
      </c>
      <c r="Z124" s="48" t="s">
        <v>146</v>
      </c>
      <c r="AA124" s="48" t="s">
        <v>146</v>
      </c>
      <c r="AB124" s="48" t="s">
        <v>146</v>
      </c>
      <c r="AC124" s="48" t="s">
        <v>146</v>
      </c>
      <c r="AD124" s="48" t="s">
        <v>146</v>
      </c>
      <c r="AE124" s="49"/>
      <c r="AF124" s="50"/>
      <c r="AG124" s="50"/>
      <c r="AH124" s="50"/>
      <c r="AI124" s="50"/>
      <c r="AJ124" s="50"/>
      <c r="AK124" s="50"/>
      <c r="AL124" s="51" t="s">
        <v>160</v>
      </c>
    </row>
    <row r="125" spans="1:38" s="12" customFormat="1" ht="26.25" hidden="1" customHeight="1" x14ac:dyDescent="0.2">
      <c r="A125" s="45" t="s">
        <v>346</v>
      </c>
      <c r="B125" s="45" t="s">
        <v>347</v>
      </c>
      <c r="C125" s="46" t="s">
        <v>348</v>
      </c>
      <c r="D125" s="47"/>
      <c r="E125" s="48" t="s">
        <v>76</v>
      </c>
      <c r="F125" s="48">
        <v>3.2169699681673714E-2</v>
      </c>
      <c r="G125" s="48" t="s">
        <v>76</v>
      </c>
      <c r="H125" s="48">
        <v>1.0723233227224571E-3</v>
      </c>
      <c r="I125" s="48">
        <v>7.5825503135930825E-2</v>
      </c>
      <c r="J125" s="48">
        <v>0.24092942125448991</v>
      </c>
      <c r="K125" s="48">
        <v>0.50925386299679998</v>
      </c>
      <c r="L125" s="48" t="s">
        <v>72</v>
      </c>
      <c r="M125" s="48">
        <v>2.4288606288187409</v>
      </c>
      <c r="N125" s="48">
        <v>3.2169699681673712E-4</v>
      </c>
      <c r="O125" s="48">
        <v>3.2169699681673712E-4</v>
      </c>
      <c r="P125" s="48">
        <v>2.1446466454449141E-6</v>
      </c>
      <c r="Q125" s="48" t="s">
        <v>72</v>
      </c>
      <c r="R125" s="48" t="s">
        <v>72</v>
      </c>
      <c r="S125" s="48" t="s">
        <v>72</v>
      </c>
      <c r="T125" s="48" t="s">
        <v>72</v>
      </c>
      <c r="U125" s="48" t="s">
        <v>72</v>
      </c>
      <c r="V125" s="48" t="s">
        <v>72</v>
      </c>
      <c r="W125" s="48" t="s">
        <v>113</v>
      </c>
      <c r="X125" s="48" t="s">
        <v>113</v>
      </c>
      <c r="Y125" s="48" t="s">
        <v>113</v>
      </c>
      <c r="Z125" s="48" t="s">
        <v>113</v>
      </c>
      <c r="AA125" s="48" t="s">
        <v>113</v>
      </c>
      <c r="AB125" s="48" t="s">
        <v>113</v>
      </c>
      <c r="AC125" s="48" t="s">
        <v>113</v>
      </c>
      <c r="AD125" s="48" t="s">
        <v>113</v>
      </c>
      <c r="AE125" s="49"/>
      <c r="AF125" s="50"/>
      <c r="AG125" s="50"/>
      <c r="AH125" s="50"/>
      <c r="AI125" s="50"/>
      <c r="AJ125" s="50"/>
      <c r="AK125" s="50">
        <v>197.06679</v>
      </c>
      <c r="AL125" s="51" t="s">
        <v>349</v>
      </c>
    </row>
    <row r="126" spans="1:38" s="12" customFormat="1" ht="26.25" hidden="1" customHeight="1" x14ac:dyDescent="0.2">
      <c r="A126" s="45" t="s">
        <v>346</v>
      </c>
      <c r="B126" s="45" t="s">
        <v>350</v>
      </c>
      <c r="C126" s="46" t="s">
        <v>351</v>
      </c>
      <c r="D126" s="47"/>
      <c r="E126" s="48" t="s">
        <v>113</v>
      </c>
      <c r="F126" s="48" t="s">
        <v>113</v>
      </c>
      <c r="G126" s="48" t="s">
        <v>113</v>
      </c>
      <c r="H126" s="48">
        <v>1.0974794027335597</v>
      </c>
      <c r="I126" s="48" t="s">
        <v>113</v>
      </c>
      <c r="J126" s="48" t="s">
        <v>113</v>
      </c>
      <c r="K126" s="48" t="s">
        <v>113</v>
      </c>
      <c r="L126" s="48" t="s">
        <v>72</v>
      </c>
      <c r="M126" s="48" t="s">
        <v>113</v>
      </c>
      <c r="N126" s="48" t="s">
        <v>113</v>
      </c>
      <c r="O126" s="48" t="s">
        <v>113</v>
      </c>
      <c r="P126" s="48" t="s">
        <v>113</v>
      </c>
      <c r="Q126" s="48" t="s">
        <v>72</v>
      </c>
      <c r="R126" s="48" t="s">
        <v>72</v>
      </c>
      <c r="S126" s="48" t="s">
        <v>72</v>
      </c>
      <c r="T126" s="48" t="s">
        <v>72</v>
      </c>
      <c r="U126" s="48" t="s">
        <v>72</v>
      </c>
      <c r="V126" s="48" t="s">
        <v>72</v>
      </c>
      <c r="W126" s="48" t="s">
        <v>113</v>
      </c>
      <c r="X126" s="48" t="s">
        <v>113</v>
      </c>
      <c r="Y126" s="48" t="s">
        <v>113</v>
      </c>
      <c r="Z126" s="48" t="s">
        <v>113</v>
      </c>
      <c r="AA126" s="48" t="s">
        <v>113</v>
      </c>
      <c r="AB126" s="48" t="s">
        <v>113</v>
      </c>
      <c r="AC126" s="48" t="s">
        <v>113</v>
      </c>
      <c r="AD126" s="48" t="s">
        <v>113</v>
      </c>
      <c r="AE126" s="49"/>
      <c r="AF126" s="50"/>
      <c r="AG126" s="50"/>
      <c r="AH126" s="50"/>
      <c r="AI126" s="50"/>
      <c r="AJ126" s="50"/>
      <c r="AK126" s="50">
        <v>1113.8105431240683</v>
      </c>
      <c r="AL126" s="51" t="s">
        <v>352</v>
      </c>
    </row>
    <row r="127" spans="1:38" s="12" customFormat="1" ht="26.25" hidden="1" customHeight="1" x14ac:dyDescent="0.2">
      <c r="A127" s="45" t="s">
        <v>346</v>
      </c>
      <c r="B127" s="45" t="s">
        <v>353</v>
      </c>
      <c r="C127" s="46" t="s">
        <v>354</v>
      </c>
      <c r="D127" s="47"/>
      <c r="E127" s="48" t="s">
        <v>113</v>
      </c>
      <c r="F127" s="48" t="s">
        <v>113</v>
      </c>
      <c r="G127" s="48" t="s">
        <v>113</v>
      </c>
      <c r="H127" s="48">
        <v>0.16285414132845222</v>
      </c>
      <c r="I127" s="48" t="s">
        <v>113</v>
      </c>
      <c r="J127" s="48" t="s">
        <v>113</v>
      </c>
      <c r="K127" s="48" t="s">
        <v>113</v>
      </c>
      <c r="L127" s="48" t="s">
        <v>72</v>
      </c>
      <c r="M127" s="48" t="s">
        <v>113</v>
      </c>
      <c r="N127" s="48" t="s">
        <v>113</v>
      </c>
      <c r="O127" s="48" t="s">
        <v>113</v>
      </c>
      <c r="P127" s="48" t="s">
        <v>113</v>
      </c>
      <c r="Q127" s="48" t="s">
        <v>72</v>
      </c>
      <c r="R127" s="48" t="s">
        <v>72</v>
      </c>
      <c r="S127" s="48" t="s">
        <v>72</v>
      </c>
      <c r="T127" s="48" t="s">
        <v>72</v>
      </c>
      <c r="U127" s="48" t="s">
        <v>72</v>
      </c>
      <c r="V127" s="48" t="s">
        <v>72</v>
      </c>
      <c r="W127" s="48" t="s">
        <v>113</v>
      </c>
      <c r="X127" s="48" t="s">
        <v>113</v>
      </c>
      <c r="Y127" s="48" t="s">
        <v>113</v>
      </c>
      <c r="Z127" s="48" t="s">
        <v>113</v>
      </c>
      <c r="AA127" s="48" t="s">
        <v>113</v>
      </c>
      <c r="AB127" s="48" t="s">
        <v>113</v>
      </c>
      <c r="AC127" s="48" t="s">
        <v>113</v>
      </c>
      <c r="AD127" s="48" t="s">
        <v>113</v>
      </c>
      <c r="AE127" s="49"/>
      <c r="AF127" s="50"/>
      <c r="AG127" s="50"/>
      <c r="AH127" s="50"/>
      <c r="AI127" s="50"/>
      <c r="AJ127" s="50"/>
      <c r="AK127" s="50"/>
      <c r="AL127" s="51" t="s">
        <v>355</v>
      </c>
    </row>
    <row r="128" spans="1:38" s="12" customFormat="1" ht="26.25" hidden="1" customHeight="1" x14ac:dyDescent="0.2">
      <c r="A128" s="45" t="s">
        <v>346</v>
      </c>
      <c r="B128" s="52" t="s">
        <v>356</v>
      </c>
      <c r="C128" s="54" t="s">
        <v>357</v>
      </c>
      <c r="D128" s="47"/>
      <c r="E128" s="48" t="s">
        <v>146</v>
      </c>
      <c r="F128" s="48" t="s">
        <v>146</v>
      </c>
      <c r="G128" s="48" t="s">
        <v>146</v>
      </c>
      <c r="H128" s="48" t="s">
        <v>146</v>
      </c>
      <c r="I128" s="48" t="s">
        <v>146</v>
      </c>
      <c r="J128" s="48" t="s">
        <v>146</v>
      </c>
      <c r="K128" s="48" t="s">
        <v>146</v>
      </c>
      <c r="L128" s="48" t="s">
        <v>72</v>
      </c>
      <c r="M128" s="48" t="s">
        <v>146</v>
      </c>
      <c r="N128" s="48" t="s">
        <v>146</v>
      </c>
      <c r="O128" s="48" t="s">
        <v>146</v>
      </c>
      <c r="P128" s="48" t="s">
        <v>146</v>
      </c>
      <c r="Q128" s="48" t="s">
        <v>72</v>
      </c>
      <c r="R128" s="48" t="s">
        <v>72</v>
      </c>
      <c r="S128" s="48" t="s">
        <v>72</v>
      </c>
      <c r="T128" s="48" t="s">
        <v>72</v>
      </c>
      <c r="U128" s="48" t="s">
        <v>72</v>
      </c>
      <c r="V128" s="48" t="s">
        <v>72</v>
      </c>
      <c r="W128" s="48" t="s">
        <v>146</v>
      </c>
      <c r="X128" s="48" t="s">
        <v>146</v>
      </c>
      <c r="Y128" s="48" t="s">
        <v>146</v>
      </c>
      <c r="Z128" s="48" t="s">
        <v>146</v>
      </c>
      <c r="AA128" s="48" t="s">
        <v>146</v>
      </c>
      <c r="AB128" s="48" t="s">
        <v>146</v>
      </c>
      <c r="AC128" s="48" t="s">
        <v>146</v>
      </c>
      <c r="AD128" s="48" t="s">
        <v>113</v>
      </c>
      <c r="AE128" s="49"/>
      <c r="AF128" s="50"/>
      <c r="AG128" s="50"/>
      <c r="AH128" s="50"/>
      <c r="AI128" s="50"/>
      <c r="AJ128" s="50"/>
      <c r="AK128" s="50" t="s">
        <v>146</v>
      </c>
      <c r="AL128" s="51" t="s">
        <v>358</v>
      </c>
    </row>
    <row r="129" spans="1:38" s="12" customFormat="1" ht="26.25" hidden="1" customHeight="1" x14ac:dyDescent="0.2">
      <c r="A129" s="45" t="s">
        <v>346</v>
      </c>
      <c r="B129" s="52" t="s">
        <v>359</v>
      </c>
      <c r="C129" s="54" t="s">
        <v>360</v>
      </c>
      <c r="D129" s="47"/>
      <c r="E129" s="48">
        <v>4.0300000000000006E-3</v>
      </c>
      <c r="F129" s="48">
        <v>2.0150000000000002E-4</v>
      </c>
      <c r="G129" s="48">
        <v>9.0675000000000009E-3</v>
      </c>
      <c r="H129" s="48">
        <v>5.5000000000000002E-5</v>
      </c>
      <c r="I129" s="48">
        <v>1.9999999999999999E-6</v>
      </c>
      <c r="J129" s="48">
        <v>3.4999999999999999E-6</v>
      </c>
      <c r="K129" s="48">
        <v>5.0000000000000004E-6</v>
      </c>
      <c r="L129" s="48" t="s">
        <v>72</v>
      </c>
      <c r="M129" s="48">
        <v>3.0225E-4</v>
      </c>
      <c r="N129" s="48">
        <v>3.0000000000000001E-5</v>
      </c>
      <c r="O129" s="48">
        <v>6.4999999999999996E-6</v>
      </c>
      <c r="P129" s="48">
        <v>1.5E-5</v>
      </c>
      <c r="Q129" s="48" t="s">
        <v>72</v>
      </c>
      <c r="R129" s="48" t="s">
        <v>72</v>
      </c>
      <c r="S129" s="48" t="s">
        <v>72</v>
      </c>
      <c r="T129" s="48" t="s">
        <v>72</v>
      </c>
      <c r="U129" s="48" t="s">
        <v>72</v>
      </c>
      <c r="V129" s="48" t="s">
        <v>72</v>
      </c>
      <c r="W129" s="48">
        <v>1.85E-4</v>
      </c>
      <c r="X129" s="48">
        <v>5.9471999999999991E-7</v>
      </c>
      <c r="Y129" s="48">
        <v>1.2700799999999998E-6</v>
      </c>
      <c r="Z129" s="48">
        <v>6.7199999999999998E-7</v>
      </c>
      <c r="AA129" s="48">
        <v>8.2320000000000001E-7</v>
      </c>
      <c r="AB129" s="48">
        <v>3.36E-6</v>
      </c>
      <c r="AC129" s="48">
        <v>1.85E-4</v>
      </c>
      <c r="AD129" s="48" t="s">
        <v>113</v>
      </c>
      <c r="AE129" s="49"/>
      <c r="AF129" s="50"/>
      <c r="AG129" s="50"/>
      <c r="AH129" s="50"/>
      <c r="AI129" s="50"/>
      <c r="AJ129" s="50"/>
      <c r="AK129" s="50">
        <v>0.5</v>
      </c>
      <c r="AL129" s="51" t="s">
        <v>358</v>
      </c>
    </row>
    <row r="130" spans="1:38" s="12" customFormat="1" ht="26.25" hidden="1" customHeight="1" x14ac:dyDescent="0.2">
      <c r="A130" s="45" t="s">
        <v>346</v>
      </c>
      <c r="B130" s="52" t="s">
        <v>361</v>
      </c>
      <c r="C130" s="54" t="s">
        <v>362</v>
      </c>
      <c r="D130" s="47"/>
      <c r="E130" s="48" t="s">
        <v>146</v>
      </c>
      <c r="F130" s="48" t="s">
        <v>146</v>
      </c>
      <c r="G130" s="48" t="s">
        <v>146</v>
      </c>
      <c r="H130" s="48" t="s">
        <v>146</v>
      </c>
      <c r="I130" s="48" t="s">
        <v>146</v>
      </c>
      <c r="J130" s="48" t="s">
        <v>146</v>
      </c>
      <c r="K130" s="48" t="s">
        <v>146</v>
      </c>
      <c r="L130" s="48" t="s">
        <v>72</v>
      </c>
      <c r="M130" s="48" t="s">
        <v>146</v>
      </c>
      <c r="N130" s="48" t="s">
        <v>146</v>
      </c>
      <c r="O130" s="48" t="s">
        <v>146</v>
      </c>
      <c r="P130" s="48" t="s">
        <v>146</v>
      </c>
      <c r="Q130" s="48" t="s">
        <v>72</v>
      </c>
      <c r="R130" s="48" t="s">
        <v>72</v>
      </c>
      <c r="S130" s="48" t="s">
        <v>72</v>
      </c>
      <c r="T130" s="48" t="s">
        <v>72</v>
      </c>
      <c r="U130" s="48" t="s">
        <v>72</v>
      </c>
      <c r="V130" s="48" t="s">
        <v>72</v>
      </c>
      <c r="W130" s="48" t="s">
        <v>146</v>
      </c>
      <c r="X130" s="48" t="s">
        <v>146</v>
      </c>
      <c r="Y130" s="48" t="s">
        <v>146</v>
      </c>
      <c r="Z130" s="48" t="s">
        <v>146</v>
      </c>
      <c r="AA130" s="48" t="s">
        <v>146</v>
      </c>
      <c r="AB130" s="48" t="s">
        <v>146</v>
      </c>
      <c r="AC130" s="48" t="s">
        <v>146</v>
      </c>
      <c r="AD130" s="48" t="s">
        <v>146</v>
      </c>
      <c r="AE130" s="49"/>
      <c r="AF130" s="50"/>
      <c r="AG130" s="50"/>
      <c r="AH130" s="50"/>
      <c r="AI130" s="50"/>
      <c r="AJ130" s="50"/>
      <c r="AK130" s="50"/>
      <c r="AL130" s="51" t="s">
        <v>358</v>
      </c>
    </row>
    <row r="131" spans="1:38" s="12" customFormat="1" ht="26.25" hidden="1" customHeight="1" x14ac:dyDescent="0.2">
      <c r="A131" s="45" t="s">
        <v>346</v>
      </c>
      <c r="B131" s="52" t="s">
        <v>363</v>
      </c>
      <c r="C131" s="54" t="s">
        <v>364</v>
      </c>
      <c r="D131" s="47"/>
      <c r="E131" s="48">
        <v>3.5000000000000001E-3</v>
      </c>
      <c r="F131" s="48">
        <v>1.65E-4</v>
      </c>
      <c r="G131" s="48">
        <v>3.5E-4</v>
      </c>
      <c r="H131" s="48">
        <v>1.0000000000000001E-7</v>
      </c>
      <c r="I131" s="48">
        <v>1.9999999999999999E-6</v>
      </c>
      <c r="J131" s="48">
        <v>3.4999999999999999E-6</v>
      </c>
      <c r="K131" s="48">
        <v>5.0000000000000004E-6</v>
      </c>
      <c r="L131" s="48" t="s">
        <v>72</v>
      </c>
      <c r="M131" s="48">
        <v>4.2000000000000002E-4</v>
      </c>
      <c r="N131" s="48">
        <v>1.25E-3</v>
      </c>
      <c r="O131" s="48">
        <v>1E-4</v>
      </c>
      <c r="P131" s="48">
        <v>1.15E-4</v>
      </c>
      <c r="Q131" s="48" t="s">
        <v>72</v>
      </c>
      <c r="R131" s="48" t="s">
        <v>72</v>
      </c>
      <c r="S131" s="48" t="s">
        <v>72</v>
      </c>
      <c r="T131" s="48" t="s">
        <v>72</v>
      </c>
      <c r="U131" s="48" t="s">
        <v>72</v>
      </c>
      <c r="V131" s="48" t="s">
        <v>72</v>
      </c>
      <c r="W131" s="48">
        <v>1.55E-4</v>
      </c>
      <c r="X131" s="48" t="s">
        <v>113</v>
      </c>
      <c r="Y131" s="48" t="s">
        <v>113</v>
      </c>
      <c r="Z131" s="48" t="s">
        <v>113</v>
      </c>
      <c r="AA131" s="48" t="s">
        <v>113</v>
      </c>
      <c r="AB131" s="48" t="s">
        <v>113</v>
      </c>
      <c r="AC131" s="48">
        <v>3.1000000000000001E-5</v>
      </c>
      <c r="AD131" s="48" t="s">
        <v>113</v>
      </c>
      <c r="AE131" s="49"/>
      <c r="AF131" s="50"/>
      <c r="AG131" s="50"/>
      <c r="AH131" s="50"/>
      <c r="AI131" s="50"/>
      <c r="AJ131" s="50"/>
      <c r="AK131" s="50">
        <v>0.5</v>
      </c>
      <c r="AL131" s="51" t="s">
        <v>358</v>
      </c>
    </row>
    <row r="132" spans="1:38" s="12" customFormat="1" ht="26.25" hidden="1" customHeight="1" x14ac:dyDescent="0.2">
      <c r="A132" s="45" t="s">
        <v>346</v>
      </c>
      <c r="B132" s="52" t="s">
        <v>365</v>
      </c>
      <c r="C132" s="54" t="s">
        <v>366</v>
      </c>
      <c r="D132" s="47"/>
      <c r="E132" s="48" t="s">
        <v>146</v>
      </c>
      <c r="F132" s="48" t="s">
        <v>146</v>
      </c>
      <c r="G132" s="48" t="s">
        <v>146</v>
      </c>
      <c r="H132" s="48" t="s">
        <v>146</v>
      </c>
      <c r="I132" s="48" t="s">
        <v>146</v>
      </c>
      <c r="J132" s="48" t="s">
        <v>146</v>
      </c>
      <c r="K132" s="48" t="s">
        <v>146</v>
      </c>
      <c r="L132" s="48" t="s">
        <v>72</v>
      </c>
      <c r="M132" s="48" t="s">
        <v>146</v>
      </c>
      <c r="N132" s="48" t="s">
        <v>146</v>
      </c>
      <c r="O132" s="48" t="s">
        <v>146</v>
      </c>
      <c r="P132" s="48" t="s">
        <v>146</v>
      </c>
      <c r="Q132" s="48" t="s">
        <v>72</v>
      </c>
      <c r="R132" s="48" t="s">
        <v>72</v>
      </c>
      <c r="S132" s="48" t="s">
        <v>72</v>
      </c>
      <c r="T132" s="48" t="s">
        <v>72</v>
      </c>
      <c r="U132" s="48" t="s">
        <v>72</v>
      </c>
      <c r="V132" s="48" t="s">
        <v>72</v>
      </c>
      <c r="W132" s="48" t="s">
        <v>146</v>
      </c>
      <c r="X132" s="48" t="s">
        <v>146</v>
      </c>
      <c r="Y132" s="48" t="s">
        <v>146</v>
      </c>
      <c r="Z132" s="48" t="s">
        <v>146</v>
      </c>
      <c r="AA132" s="48" t="s">
        <v>146</v>
      </c>
      <c r="AB132" s="48" t="s">
        <v>146</v>
      </c>
      <c r="AC132" s="48" t="s">
        <v>146</v>
      </c>
      <c r="AD132" s="48" t="s">
        <v>146</v>
      </c>
      <c r="AE132" s="49"/>
      <c r="AF132" s="50"/>
      <c r="AG132" s="50"/>
      <c r="AH132" s="50"/>
      <c r="AI132" s="50"/>
      <c r="AJ132" s="50"/>
      <c r="AK132" s="50"/>
      <c r="AL132" s="51" t="s">
        <v>367</v>
      </c>
    </row>
    <row r="133" spans="1:38" s="12" customFormat="1" ht="26.25" hidden="1" customHeight="1" x14ac:dyDescent="0.2">
      <c r="A133" s="45" t="s">
        <v>346</v>
      </c>
      <c r="B133" s="52" t="s">
        <v>368</v>
      </c>
      <c r="C133" s="54" t="s">
        <v>369</v>
      </c>
      <c r="D133" s="47"/>
      <c r="E133" s="48">
        <v>1.3640889346047957E-2</v>
      </c>
      <c r="F133" s="48">
        <v>1.4550281969117822E-3</v>
      </c>
      <c r="G133" s="48">
        <v>5.1380683203447308E-3</v>
      </c>
      <c r="H133" s="48" t="s">
        <v>113</v>
      </c>
      <c r="I133" s="48">
        <v>5.3108529187280049E-4</v>
      </c>
      <c r="J133" s="48">
        <v>5.974709533569006E-4</v>
      </c>
      <c r="K133" s="48">
        <v>6.638566148410007E-4</v>
      </c>
      <c r="L133" s="48" t="s">
        <v>72</v>
      </c>
      <c r="M133" s="48">
        <v>1.9551941396002071E-2</v>
      </c>
      <c r="N133" s="48">
        <v>9.0939262306986397E-7</v>
      </c>
      <c r="O133" s="48">
        <v>2.2871224470207078E-4</v>
      </c>
      <c r="P133" s="48">
        <v>3.6466644185101538E-2</v>
      </c>
      <c r="Q133" s="48" t="s">
        <v>72</v>
      </c>
      <c r="R133" s="48" t="s">
        <v>72</v>
      </c>
      <c r="S133" s="48" t="s">
        <v>72</v>
      </c>
      <c r="T133" s="48" t="s">
        <v>72</v>
      </c>
      <c r="U133" s="48" t="s">
        <v>72</v>
      </c>
      <c r="V133" s="48" t="s">
        <v>72</v>
      </c>
      <c r="W133" s="48">
        <v>0.30210022938380882</v>
      </c>
      <c r="X133" s="48">
        <v>7.0932624599449387E-6</v>
      </c>
      <c r="Y133" s="48">
        <v>3.8740125742776207E-6</v>
      </c>
      <c r="Z133" s="48">
        <v>3.4556919676654829E-6</v>
      </c>
      <c r="AA133" s="48">
        <v>3.7648854595092367E-6</v>
      </c>
      <c r="AB133" s="48">
        <v>1.8187852461397279E-5</v>
      </c>
      <c r="AC133" s="48">
        <v>7.5479587714798693E-2</v>
      </c>
      <c r="AD133" s="48">
        <v>1.864254877293221E-2</v>
      </c>
      <c r="AE133" s="49"/>
      <c r="AF133" s="50"/>
      <c r="AG133" s="50"/>
      <c r="AH133" s="50"/>
      <c r="AI133" s="50"/>
      <c r="AJ133" s="50"/>
      <c r="AK133" s="50">
        <v>45469.631153493196</v>
      </c>
      <c r="AL133" s="51" t="s">
        <v>370</v>
      </c>
    </row>
    <row r="134" spans="1:38" s="12" customFormat="1" ht="26.25" hidden="1" customHeight="1" x14ac:dyDescent="0.2">
      <c r="A134" s="45" t="s">
        <v>346</v>
      </c>
      <c r="B134" s="52" t="s">
        <v>371</v>
      </c>
      <c r="C134" s="46" t="s">
        <v>372</v>
      </c>
      <c r="D134" s="47"/>
      <c r="E134" s="48" t="s">
        <v>146</v>
      </c>
      <c r="F134" s="48" t="s">
        <v>146</v>
      </c>
      <c r="G134" s="48" t="s">
        <v>146</v>
      </c>
      <c r="H134" s="48" t="s">
        <v>146</v>
      </c>
      <c r="I134" s="48" t="s">
        <v>146</v>
      </c>
      <c r="J134" s="48" t="s">
        <v>146</v>
      </c>
      <c r="K134" s="48" t="s">
        <v>146</v>
      </c>
      <c r="L134" s="48" t="s">
        <v>72</v>
      </c>
      <c r="M134" s="48" t="s">
        <v>146</v>
      </c>
      <c r="N134" s="48" t="s">
        <v>146</v>
      </c>
      <c r="O134" s="48" t="s">
        <v>146</v>
      </c>
      <c r="P134" s="48" t="s">
        <v>146</v>
      </c>
      <c r="Q134" s="48" t="s">
        <v>72</v>
      </c>
      <c r="R134" s="48" t="s">
        <v>72</v>
      </c>
      <c r="S134" s="48" t="s">
        <v>72</v>
      </c>
      <c r="T134" s="48" t="s">
        <v>72</v>
      </c>
      <c r="U134" s="48" t="s">
        <v>72</v>
      </c>
      <c r="V134" s="48" t="s">
        <v>72</v>
      </c>
      <c r="W134" s="48" t="s">
        <v>146</v>
      </c>
      <c r="X134" s="48" t="s">
        <v>146</v>
      </c>
      <c r="Y134" s="48" t="s">
        <v>146</v>
      </c>
      <c r="Z134" s="48" t="s">
        <v>146</v>
      </c>
      <c r="AA134" s="48" t="s">
        <v>146</v>
      </c>
      <c r="AB134" s="48" t="s">
        <v>146</v>
      </c>
      <c r="AC134" s="48" t="s">
        <v>146</v>
      </c>
      <c r="AD134" s="48" t="s">
        <v>146</v>
      </c>
      <c r="AE134" s="49"/>
      <c r="AF134" s="50"/>
      <c r="AG134" s="50"/>
      <c r="AH134" s="50"/>
      <c r="AI134" s="50"/>
      <c r="AJ134" s="50"/>
      <c r="AK134" s="50"/>
      <c r="AL134" s="51" t="s">
        <v>160</v>
      </c>
    </row>
    <row r="135" spans="1:38" s="12" customFormat="1" ht="26.25" hidden="1" customHeight="1" x14ac:dyDescent="0.2">
      <c r="A135" s="45" t="s">
        <v>346</v>
      </c>
      <c r="B135" s="45" t="s">
        <v>373</v>
      </c>
      <c r="C135" s="46" t="s">
        <v>374</v>
      </c>
      <c r="D135" s="47"/>
      <c r="E135" s="48">
        <v>1.7277191369999997E-2</v>
      </c>
      <c r="F135" s="48">
        <v>3.462363E-3</v>
      </c>
      <c r="G135" s="48">
        <v>6.5784896999999997E-4</v>
      </c>
      <c r="H135" s="48">
        <v>6.5784896999999997E-3</v>
      </c>
      <c r="I135" s="48">
        <v>1.5961493430000001E-2</v>
      </c>
      <c r="J135" s="48">
        <v>1.693095507E-2</v>
      </c>
      <c r="K135" s="48">
        <v>1.7242567739999999E-2</v>
      </c>
      <c r="L135" s="48" t="s">
        <v>72</v>
      </c>
      <c r="M135" s="48">
        <v>0.21771338543999999</v>
      </c>
      <c r="N135" s="48">
        <v>2.3197832099999998E-3</v>
      </c>
      <c r="O135" s="48">
        <v>2.4236540999999999E-4</v>
      </c>
      <c r="P135" s="48">
        <v>1.0525583519999999E-4</v>
      </c>
      <c r="Q135" s="48" t="s">
        <v>72</v>
      </c>
      <c r="R135" s="48" t="s">
        <v>72</v>
      </c>
      <c r="S135" s="48" t="s">
        <v>72</v>
      </c>
      <c r="T135" s="48" t="s">
        <v>72</v>
      </c>
      <c r="U135" s="48" t="s">
        <v>72</v>
      </c>
      <c r="V135" s="48" t="s">
        <v>72</v>
      </c>
      <c r="W135" s="48">
        <v>4.1548356000000002E-2</v>
      </c>
      <c r="X135" s="48">
        <v>9.6946164000000015E-3</v>
      </c>
      <c r="Y135" s="48">
        <v>2.1466650599999998E-2</v>
      </c>
      <c r="Z135" s="48">
        <v>5.1935445000000002E-3</v>
      </c>
      <c r="AA135" s="48" t="s">
        <v>99</v>
      </c>
      <c r="AB135" s="48">
        <v>3.6354811500000001E-2</v>
      </c>
      <c r="AC135" s="48">
        <v>8.3096711999999986E-3</v>
      </c>
      <c r="AD135" s="48" t="s">
        <v>113</v>
      </c>
      <c r="AE135" s="49"/>
      <c r="AF135" s="50"/>
      <c r="AG135" s="50"/>
      <c r="AH135" s="50"/>
      <c r="AI135" s="50"/>
      <c r="AJ135" s="50"/>
      <c r="AK135" s="50"/>
      <c r="AL135" s="51" t="s">
        <v>160</v>
      </c>
    </row>
    <row r="136" spans="1:38" s="12" customFormat="1" ht="26.25" hidden="1" customHeight="1" x14ac:dyDescent="0.2">
      <c r="A136" s="45" t="s">
        <v>346</v>
      </c>
      <c r="B136" s="45" t="s">
        <v>375</v>
      </c>
      <c r="C136" s="46" t="s">
        <v>376</v>
      </c>
      <c r="D136" s="47"/>
      <c r="E136" s="48" t="s">
        <v>113</v>
      </c>
      <c r="F136" s="48">
        <v>1.5848500002899998E-2</v>
      </c>
      <c r="G136" s="48" t="s">
        <v>113</v>
      </c>
      <c r="H136" s="48" t="s">
        <v>113</v>
      </c>
      <c r="I136" s="48" t="s">
        <v>113</v>
      </c>
      <c r="J136" s="48" t="s">
        <v>113</v>
      </c>
      <c r="K136" s="48" t="s">
        <v>113</v>
      </c>
      <c r="L136" s="48" t="s">
        <v>72</v>
      </c>
      <c r="M136" s="48" t="s">
        <v>113</v>
      </c>
      <c r="N136" s="48" t="s">
        <v>113</v>
      </c>
      <c r="O136" s="48" t="s">
        <v>113</v>
      </c>
      <c r="P136" s="48" t="s">
        <v>113</v>
      </c>
      <c r="Q136" s="48" t="s">
        <v>72</v>
      </c>
      <c r="R136" s="48" t="s">
        <v>72</v>
      </c>
      <c r="S136" s="48" t="s">
        <v>72</v>
      </c>
      <c r="T136" s="48" t="s">
        <v>72</v>
      </c>
      <c r="U136" s="48" t="s">
        <v>72</v>
      </c>
      <c r="V136" s="48" t="s">
        <v>72</v>
      </c>
      <c r="W136" s="48" t="s">
        <v>113</v>
      </c>
      <c r="X136" s="48" t="s">
        <v>113</v>
      </c>
      <c r="Y136" s="48" t="s">
        <v>113</v>
      </c>
      <c r="Z136" s="48" t="s">
        <v>113</v>
      </c>
      <c r="AA136" s="48" t="s">
        <v>113</v>
      </c>
      <c r="AB136" s="48" t="s">
        <v>113</v>
      </c>
      <c r="AC136" s="48" t="s">
        <v>113</v>
      </c>
      <c r="AD136" s="48" t="s">
        <v>113</v>
      </c>
      <c r="AE136" s="49"/>
      <c r="AF136" s="50"/>
      <c r="AG136" s="50"/>
      <c r="AH136" s="50"/>
      <c r="AI136" s="50"/>
      <c r="AJ136" s="50"/>
      <c r="AK136" s="50" t="s">
        <v>99</v>
      </c>
      <c r="AL136" s="51" t="s">
        <v>377</v>
      </c>
    </row>
    <row r="137" spans="1:38" s="12" customFormat="1" ht="26.25" hidden="1" customHeight="1" x14ac:dyDescent="0.2">
      <c r="A137" s="45" t="s">
        <v>346</v>
      </c>
      <c r="B137" s="45" t="s">
        <v>378</v>
      </c>
      <c r="C137" s="46" t="s">
        <v>379</v>
      </c>
      <c r="D137" s="47"/>
      <c r="E137" s="48" t="s">
        <v>113</v>
      </c>
      <c r="F137" s="48">
        <v>6.4772852791499975E-3</v>
      </c>
      <c r="G137" s="48" t="s">
        <v>113</v>
      </c>
      <c r="H137" s="48" t="s">
        <v>113</v>
      </c>
      <c r="I137" s="48" t="s">
        <v>113</v>
      </c>
      <c r="J137" s="48" t="s">
        <v>113</v>
      </c>
      <c r="K137" s="48" t="s">
        <v>113</v>
      </c>
      <c r="L137" s="48" t="s">
        <v>72</v>
      </c>
      <c r="M137" s="48" t="s">
        <v>113</v>
      </c>
      <c r="N137" s="48" t="s">
        <v>113</v>
      </c>
      <c r="O137" s="48" t="s">
        <v>113</v>
      </c>
      <c r="P137" s="48" t="s">
        <v>113</v>
      </c>
      <c r="Q137" s="48" t="s">
        <v>72</v>
      </c>
      <c r="R137" s="48" t="s">
        <v>72</v>
      </c>
      <c r="S137" s="48" t="s">
        <v>72</v>
      </c>
      <c r="T137" s="48" t="s">
        <v>72</v>
      </c>
      <c r="U137" s="48" t="s">
        <v>72</v>
      </c>
      <c r="V137" s="48" t="s">
        <v>72</v>
      </c>
      <c r="W137" s="48" t="s">
        <v>113</v>
      </c>
      <c r="X137" s="48" t="s">
        <v>113</v>
      </c>
      <c r="Y137" s="48" t="s">
        <v>113</v>
      </c>
      <c r="Z137" s="48" t="s">
        <v>113</v>
      </c>
      <c r="AA137" s="48" t="s">
        <v>113</v>
      </c>
      <c r="AB137" s="48" t="s">
        <v>113</v>
      </c>
      <c r="AC137" s="48" t="s">
        <v>113</v>
      </c>
      <c r="AD137" s="48" t="s">
        <v>113</v>
      </c>
      <c r="AE137" s="49"/>
      <c r="AF137" s="50"/>
      <c r="AG137" s="50"/>
      <c r="AH137" s="50"/>
      <c r="AI137" s="50"/>
      <c r="AJ137" s="50"/>
      <c r="AK137" s="50" t="s">
        <v>99</v>
      </c>
      <c r="AL137" s="51" t="s">
        <v>377</v>
      </c>
    </row>
    <row r="138" spans="1:38" s="12" customFormat="1" ht="26.25" hidden="1" customHeight="1" x14ac:dyDescent="0.2">
      <c r="A138" s="52" t="s">
        <v>346</v>
      </c>
      <c r="B138" s="52" t="s">
        <v>380</v>
      </c>
      <c r="C138" s="54" t="s">
        <v>381</v>
      </c>
      <c r="D138" s="57"/>
      <c r="E138" s="48" t="s">
        <v>146</v>
      </c>
      <c r="F138" s="48" t="s">
        <v>146</v>
      </c>
      <c r="G138" s="48" t="s">
        <v>146</v>
      </c>
      <c r="H138" s="48" t="s">
        <v>146</v>
      </c>
      <c r="I138" s="48" t="s">
        <v>146</v>
      </c>
      <c r="J138" s="48" t="s">
        <v>146</v>
      </c>
      <c r="K138" s="48" t="s">
        <v>146</v>
      </c>
      <c r="L138" s="48" t="s">
        <v>72</v>
      </c>
      <c r="M138" s="48" t="s">
        <v>146</v>
      </c>
      <c r="N138" s="48" t="s">
        <v>146</v>
      </c>
      <c r="O138" s="48" t="s">
        <v>146</v>
      </c>
      <c r="P138" s="48" t="s">
        <v>146</v>
      </c>
      <c r="Q138" s="48" t="s">
        <v>72</v>
      </c>
      <c r="R138" s="48" t="s">
        <v>72</v>
      </c>
      <c r="S138" s="48" t="s">
        <v>72</v>
      </c>
      <c r="T138" s="48" t="s">
        <v>72</v>
      </c>
      <c r="U138" s="48" t="s">
        <v>72</v>
      </c>
      <c r="V138" s="48" t="s">
        <v>72</v>
      </c>
      <c r="W138" s="48" t="s">
        <v>146</v>
      </c>
      <c r="X138" s="48" t="s">
        <v>146</v>
      </c>
      <c r="Y138" s="48" t="s">
        <v>146</v>
      </c>
      <c r="Z138" s="48" t="s">
        <v>146</v>
      </c>
      <c r="AA138" s="48" t="s">
        <v>146</v>
      </c>
      <c r="AB138" s="48" t="s">
        <v>146</v>
      </c>
      <c r="AC138" s="48" t="s">
        <v>146</v>
      </c>
      <c r="AD138" s="48" t="s">
        <v>146</v>
      </c>
      <c r="AE138" s="49"/>
      <c r="AF138" s="50"/>
      <c r="AG138" s="50"/>
      <c r="AH138" s="50"/>
      <c r="AI138" s="50"/>
      <c r="AJ138" s="50"/>
      <c r="AK138" s="50" t="s">
        <v>99</v>
      </c>
      <c r="AL138" s="51" t="s">
        <v>377</v>
      </c>
    </row>
    <row r="139" spans="1:38" s="12" customFormat="1" ht="26.25" hidden="1" customHeight="1" x14ac:dyDescent="0.2">
      <c r="A139" s="52" t="s">
        <v>346</v>
      </c>
      <c r="B139" s="52" t="s">
        <v>382</v>
      </c>
      <c r="C139" s="54" t="s">
        <v>383</v>
      </c>
      <c r="D139" s="57"/>
      <c r="E139" s="48" t="s">
        <v>99</v>
      </c>
      <c r="F139" s="48" t="s">
        <v>99</v>
      </c>
      <c r="G139" s="48" t="s">
        <v>99</v>
      </c>
      <c r="H139" s="48" t="s">
        <v>113</v>
      </c>
      <c r="I139" s="48">
        <v>0.24917458578822824</v>
      </c>
      <c r="J139" s="48">
        <v>0.24917458578822824</v>
      </c>
      <c r="K139" s="48">
        <v>0.24917458578822824</v>
      </c>
      <c r="L139" s="48" t="s">
        <v>72</v>
      </c>
      <c r="M139" s="48" t="s">
        <v>99</v>
      </c>
      <c r="N139" s="48">
        <v>7.1518328950304999E-4</v>
      </c>
      <c r="O139" s="48">
        <v>1.4423283972995087E-3</v>
      </c>
      <c r="P139" s="48">
        <v>1.4423283972995087E-3</v>
      </c>
      <c r="Q139" s="48" t="s">
        <v>72</v>
      </c>
      <c r="R139" s="48" t="s">
        <v>72</v>
      </c>
      <c r="S139" s="48" t="s">
        <v>72</v>
      </c>
      <c r="T139" s="48" t="s">
        <v>72</v>
      </c>
      <c r="U139" s="48" t="s">
        <v>72</v>
      </c>
      <c r="V139" s="48" t="s">
        <v>72</v>
      </c>
      <c r="W139" s="48">
        <v>2.5278207982443086</v>
      </c>
      <c r="X139" s="48" t="s">
        <v>99</v>
      </c>
      <c r="Y139" s="48" t="s">
        <v>99</v>
      </c>
      <c r="Z139" s="48" t="s">
        <v>99</v>
      </c>
      <c r="AA139" s="48" t="s">
        <v>99</v>
      </c>
      <c r="AB139" s="48" t="s">
        <v>99</v>
      </c>
      <c r="AC139" s="48" t="s">
        <v>99</v>
      </c>
      <c r="AD139" s="48" t="s">
        <v>99</v>
      </c>
      <c r="AE139" s="49"/>
      <c r="AF139" s="50"/>
      <c r="AG139" s="50"/>
      <c r="AH139" s="50"/>
      <c r="AI139" s="50"/>
      <c r="AJ139" s="50"/>
      <c r="AK139" s="50"/>
      <c r="AL139" s="51" t="s">
        <v>160</v>
      </c>
    </row>
    <row r="140" spans="1:38" s="12" customFormat="1" ht="26.25" hidden="1" customHeight="1" x14ac:dyDescent="0.2">
      <c r="A140" s="45" t="s">
        <v>384</v>
      </c>
      <c r="B140" s="52" t="s">
        <v>385</v>
      </c>
      <c r="C140" s="46" t="s">
        <v>386</v>
      </c>
      <c r="D140" s="47"/>
      <c r="E140" s="48" t="s">
        <v>146</v>
      </c>
      <c r="F140" s="48" t="s">
        <v>146</v>
      </c>
      <c r="G140" s="48" t="s">
        <v>146</v>
      </c>
      <c r="H140" s="48" t="s">
        <v>146</v>
      </c>
      <c r="I140" s="48" t="s">
        <v>146</v>
      </c>
      <c r="J140" s="48" t="s">
        <v>146</v>
      </c>
      <c r="K140" s="48" t="s">
        <v>146</v>
      </c>
      <c r="L140" s="48" t="s">
        <v>72</v>
      </c>
      <c r="M140" s="48" t="s">
        <v>146</v>
      </c>
      <c r="N140" s="48" t="s">
        <v>146</v>
      </c>
      <c r="O140" s="48" t="s">
        <v>146</v>
      </c>
      <c r="P140" s="48" t="s">
        <v>146</v>
      </c>
      <c r="Q140" s="48" t="s">
        <v>72</v>
      </c>
      <c r="R140" s="48" t="s">
        <v>72</v>
      </c>
      <c r="S140" s="48" t="s">
        <v>72</v>
      </c>
      <c r="T140" s="48" t="s">
        <v>72</v>
      </c>
      <c r="U140" s="48" t="s">
        <v>72</v>
      </c>
      <c r="V140" s="48" t="s">
        <v>72</v>
      </c>
      <c r="W140" s="48" t="s">
        <v>146</v>
      </c>
      <c r="X140" s="48" t="s">
        <v>146</v>
      </c>
      <c r="Y140" s="48" t="s">
        <v>146</v>
      </c>
      <c r="Z140" s="48" t="s">
        <v>146</v>
      </c>
      <c r="AA140" s="48" t="s">
        <v>146</v>
      </c>
      <c r="AB140" s="48" t="s">
        <v>146</v>
      </c>
      <c r="AC140" s="48" t="s">
        <v>146</v>
      </c>
      <c r="AD140" s="48" t="s">
        <v>146</v>
      </c>
      <c r="AE140" s="49"/>
      <c r="AF140" s="50"/>
      <c r="AG140" s="50"/>
      <c r="AH140" s="50"/>
      <c r="AI140" s="50"/>
      <c r="AJ140" s="50"/>
      <c r="AK140" s="50"/>
      <c r="AL140" s="51" t="s">
        <v>160</v>
      </c>
    </row>
    <row r="141" spans="1:38" s="73" customFormat="1" ht="37.5" hidden="1" customHeight="1" x14ac:dyDescent="0.2">
      <c r="A141" s="67"/>
      <c r="B141" s="68" t="s">
        <v>387</v>
      </c>
      <c r="C141" s="69" t="s">
        <v>388</v>
      </c>
      <c r="D141" s="67" t="s">
        <v>389</v>
      </c>
      <c r="E141" s="70">
        <f>SUM(E14:E140)</f>
        <v>122.6367052491469</v>
      </c>
      <c r="F141" s="70">
        <f t="shared" ref="F141:AD141" si="0">SUM(F14:F140)</f>
        <v>110.82730120483373</v>
      </c>
      <c r="G141" s="70">
        <f t="shared" si="0"/>
        <v>10.872863931838754</v>
      </c>
      <c r="H141" s="70">
        <f t="shared" si="0"/>
        <v>65.847374721714047</v>
      </c>
      <c r="I141" s="70">
        <f t="shared" si="0"/>
        <v>13.942648425152113</v>
      </c>
      <c r="J141" s="70">
        <f t="shared" si="0"/>
        <v>27.983789612181415</v>
      </c>
      <c r="K141" s="70">
        <f t="shared" si="0"/>
        <v>46.344106121131148</v>
      </c>
      <c r="L141" s="70" t="s">
        <v>72</v>
      </c>
      <c r="M141" s="70">
        <f t="shared" si="0"/>
        <v>522.95050140148271</v>
      </c>
      <c r="N141" s="70">
        <f t="shared" si="0"/>
        <v>12.532948883324231</v>
      </c>
      <c r="O141" s="70">
        <f t="shared" si="0"/>
        <v>0.91835404432686707</v>
      </c>
      <c r="P141" s="70">
        <f t="shared" si="0"/>
        <v>1.0368005623162486</v>
      </c>
      <c r="Q141" s="70" t="s">
        <v>72</v>
      </c>
      <c r="R141" s="70" t="s">
        <v>72</v>
      </c>
      <c r="S141" s="70" t="s">
        <v>72</v>
      </c>
      <c r="T141" s="70" t="s">
        <v>72</v>
      </c>
      <c r="U141" s="70" t="s">
        <v>72</v>
      </c>
      <c r="V141" s="70" t="s">
        <v>72</v>
      </c>
      <c r="W141" s="70">
        <f t="shared" si="0"/>
        <v>37.278486132113734</v>
      </c>
      <c r="X141" s="70">
        <f t="shared" si="0"/>
        <v>2.2772584966385128</v>
      </c>
      <c r="Y141" s="70">
        <f t="shared" si="0"/>
        <v>2.5758444649783505</v>
      </c>
      <c r="Z141" s="70">
        <f t="shared" si="0"/>
        <v>1.0405841567063894</v>
      </c>
      <c r="AA141" s="70">
        <f t="shared" si="0"/>
        <v>1.3035340491525393</v>
      </c>
      <c r="AB141" s="70">
        <f t="shared" si="0"/>
        <v>7.1978681674757921</v>
      </c>
      <c r="AC141" s="70">
        <f t="shared" si="0"/>
        <v>15.921503940706673</v>
      </c>
      <c r="AD141" s="70">
        <f t="shared" si="0"/>
        <v>3.0944843070437646</v>
      </c>
      <c r="AE141" s="49"/>
      <c r="AF141" s="71">
        <v>406209.97569775954</v>
      </c>
      <c r="AG141" s="71">
        <v>14189.695764010898</v>
      </c>
      <c r="AH141" s="71">
        <v>311806.40313753445</v>
      </c>
      <c r="AI141" s="71">
        <v>228656.71115546217</v>
      </c>
      <c r="AJ141" s="71">
        <v>36115.257204642257</v>
      </c>
      <c r="AK141" s="71"/>
      <c r="AL141" s="72"/>
    </row>
    <row r="142" spans="1:38" s="83" customFormat="1" ht="15" hidden="1" customHeight="1" x14ac:dyDescent="0.25">
      <c r="A142" s="74"/>
      <c r="B142" s="75"/>
      <c r="C142" s="76"/>
      <c r="D142" s="77"/>
      <c r="E142" s="78"/>
      <c r="F142" s="78"/>
      <c r="G142" s="78"/>
      <c r="H142" s="78"/>
      <c r="I142" s="78"/>
      <c r="J142" s="79"/>
      <c r="K142" s="79"/>
      <c r="L142" s="79"/>
      <c r="M142" s="79"/>
      <c r="N142" s="79"/>
      <c r="O142" s="80"/>
      <c r="P142" s="80"/>
      <c r="Q142" s="80"/>
      <c r="R142" s="80"/>
      <c r="S142" s="80"/>
      <c r="T142" s="80"/>
      <c r="U142" s="80"/>
      <c r="V142" s="80"/>
      <c r="W142" s="80"/>
      <c r="X142" s="80"/>
      <c r="Y142" s="80"/>
      <c r="Z142" s="80"/>
      <c r="AA142" s="80"/>
      <c r="AB142" s="80"/>
      <c r="AC142" s="80"/>
      <c r="AD142" s="80"/>
      <c r="AE142" s="81"/>
      <c r="AF142" s="82"/>
      <c r="AG142" s="82"/>
      <c r="AH142" s="82"/>
      <c r="AI142" s="82"/>
      <c r="AJ142" s="82"/>
      <c r="AK142" s="82"/>
      <c r="AL142" s="75"/>
    </row>
    <row r="143" spans="1:38" s="27" customFormat="1" ht="26.25" hidden="1" customHeight="1" x14ac:dyDescent="0.2">
      <c r="A143" s="84"/>
      <c r="B143" s="85" t="s">
        <v>390</v>
      </c>
      <c r="C143" s="86" t="s">
        <v>391</v>
      </c>
      <c r="D143" s="87" t="s">
        <v>392</v>
      </c>
      <c r="E143" s="48">
        <v>30.198111662269884</v>
      </c>
      <c r="F143" s="48">
        <v>1.505721595078799</v>
      </c>
      <c r="G143" s="48">
        <v>5.4721007269496705E-2</v>
      </c>
      <c r="H143" s="48">
        <v>0.64741873539769157</v>
      </c>
      <c r="I143" s="48">
        <v>0.37681638434581621</v>
      </c>
      <c r="J143" s="48">
        <v>0.37681638434581621</v>
      </c>
      <c r="K143" s="48">
        <v>0.37681638434581621</v>
      </c>
      <c r="L143" s="48" t="s">
        <v>72</v>
      </c>
      <c r="M143" s="48">
        <v>28.037352888631137</v>
      </c>
      <c r="N143" s="48">
        <v>6.1618303535032328E-3</v>
      </c>
      <c r="O143" s="48">
        <v>2.6336437447158191E-3</v>
      </c>
      <c r="P143" s="48">
        <v>9.2177531065053655E-4</v>
      </c>
      <c r="Q143" s="48" t="s">
        <v>72</v>
      </c>
      <c r="R143" s="48" t="s">
        <v>72</v>
      </c>
      <c r="S143" s="48" t="s">
        <v>72</v>
      </c>
      <c r="T143" s="48" t="s">
        <v>72</v>
      </c>
      <c r="U143" s="48" t="s">
        <v>72</v>
      </c>
      <c r="V143" s="48" t="s">
        <v>72</v>
      </c>
      <c r="W143" s="48">
        <v>0.50128923680474669</v>
      </c>
      <c r="X143" s="48">
        <v>3.2574160305901302E-2</v>
      </c>
      <c r="Y143" s="48">
        <v>3.233065623326007E-2</v>
      </c>
      <c r="Z143" s="48">
        <v>1.3689771186635197E-2</v>
      </c>
      <c r="AA143" s="48">
        <v>3.6824592827774255E-2</v>
      </c>
      <c r="AB143" s="48">
        <v>0.11541918055357078</v>
      </c>
      <c r="AC143" s="48">
        <v>9.5817843291602367E-2</v>
      </c>
      <c r="AD143" s="48">
        <v>1.5465022199130215E-4</v>
      </c>
      <c r="AE143" s="49"/>
      <c r="AF143" s="88"/>
      <c r="AG143" s="88"/>
      <c r="AH143" s="88"/>
      <c r="AI143" s="88"/>
      <c r="AJ143" s="88"/>
      <c r="AK143" s="88"/>
      <c r="AL143" s="85" t="s">
        <v>68</v>
      </c>
    </row>
    <row r="144" spans="1:38" s="27" customFormat="1" ht="26.25" hidden="1" customHeight="1" x14ac:dyDescent="0.2">
      <c r="A144" s="84"/>
      <c r="B144" s="85" t="s">
        <v>393</v>
      </c>
      <c r="C144" s="86" t="s">
        <v>394</v>
      </c>
      <c r="D144" s="87" t="s">
        <v>392</v>
      </c>
      <c r="E144" s="48">
        <v>6.9617076927548425</v>
      </c>
      <c r="F144" s="48">
        <v>7.7469213418769958E-2</v>
      </c>
      <c r="G144" s="48">
        <v>1.1384387590108846E-2</v>
      </c>
      <c r="H144" s="48">
        <v>3.7737060972091813E-2</v>
      </c>
      <c r="I144" s="48">
        <v>0.13930053258960826</v>
      </c>
      <c r="J144" s="48">
        <v>0.13930053258960826</v>
      </c>
      <c r="K144" s="48">
        <v>0.13930053258960826</v>
      </c>
      <c r="L144" s="48" t="s">
        <v>72</v>
      </c>
      <c r="M144" s="48">
        <v>2.9032562679599607</v>
      </c>
      <c r="N144" s="48">
        <v>5.0297601394642141E-4</v>
      </c>
      <c r="O144" s="48">
        <v>4.5114117796171607E-4</v>
      </c>
      <c r="P144" s="48">
        <v>1.5789941228660067E-4</v>
      </c>
      <c r="Q144" s="48" t="s">
        <v>72</v>
      </c>
      <c r="R144" s="48" t="s">
        <v>72</v>
      </c>
      <c r="S144" s="48" t="s">
        <v>72</v>
      </c>
      <c r="T144" s="48" t="s">
        <v>72</v>
      </c>
      <c r="U144" s="48" t="s">
        <v>72</v>
      </c>
      <c r="V144" s="48" t="s">
        <v>72</v>
      </c>
      <c r="W144" s="48">
        <v>9.984018297593189E-2</v>
      </c>
      <c r="X144" s="48">
        <v>5.0087000254611562E-3</v>
      </c>
      <c r="Y144" s="48">
        <v>4.8157821680492449E-3</v>
      </c>
      <c r="Z144" s="48">
        <v>1.6492537682931154E-3</v>
      </c>
      <c r="AA144" s="48">
        <v>5.547304267416976E-3</v>
      </c>
      <c r="AB144" s="48">
        <v>1.7021040229220494E-2</v>
      </c>
      <c r="AC144" s="48">
        <v>1.9968036595186384E-2</v>
      </c>
      <c r="AD144" s="48">
        <v>3.6010492463003342E-5</v>
      </c>
      <c r="AE144" s="49"/>
      <c r="AF144" s="88"/>
      <c r="AG144" s="88"/>
      <c r="AH144" s="88"/>
      <c r="AI144" s="88"/>
      <c r="AJ144" s="88"/>
      <c r="AK144" s="88"/>
      <c r="AL144" s="85" t="s">
        <v>68</v>
      </c>
    </row>
    <row r="145" spans="1:38" s="27" customFormat="1" ht="26.25" hidden="1" customHeight="1" x14ac:dyDescent="0.2">
      <c r="A145" s="84"/>
      <c r="B145" s="85" t="s">
        <v>395</v>
      </c>
      <c r="C145" s="86" t="s">
        <v>396</v>
      </c>
      <c r="D145" s="87" t="s">
        <v>392</v>
      </c>
      <c r="E145" s="48">
        <v>8.6334245558516844</v>
      </c>
      <c r="F145" s="48">
        <v>0.19479261750574367</v>
      </c>
      <c r="G145" s="48">
        <v>2.9881241509012429E-2</v>
      </c>
      <c r="H145" s="48">
        <v>7.6809030202075579E-2</v>
      </c>
      <c r="I145" s="48">
        <v>0.10081829832225009</v>
      </c>
      <c r="J145" s="48">
        <v>0.10081829832225009</v>
      </c>
      <c r="K145" s="48">
        <v>0.10081829832225009</v>
      </c>
      <c r="L145" s="48" t="s">
        <v>72</v>
      </c>
      <c r="M145" s="48">
        <v>4.3764823531461712</v>
      </c>
      <c r="N145" s="48">
        <v>1.1182694440649496E-3</v>
      </c>
      <c r="O145" s="48">
        <v>1.1182694440635189E-3</v>
      </c>
      <c r="P145" s="48">
        <v>3.9139430542223144E-4</v>
      </c>
      <c r="Q145" s="48" t="s">
        <v>72</v>
      </c>
      <c r="R145" s="48" t="s">
        <v>72</v>
      </c>
      <c r="S145" s="48" t="s">
        <v>72</v>
      </c>
      <c r="T145" s="48" t="s">
        <v>72</v>
      </c>
      <c r="U145" s="48" t="s">
        <v>72</v>
      </c>
      <c r="V145" s="48" t="s">
        <v>72</v>
      </c>
      <c r="W145" s="48">
        <v>0.85477745316455944</v>
      </c>
      <c r="X145" s="48">
        <v>5.6608141125308285E-3</v>
      </c>
      <c r="Y145" s="48">
        <v>3.4165093984924705E-2</v>
      </c>
      <c r="Z145" s="48">
        <v>3.8166836551049986E-2</v>
      </c>
      <c r="AA145" s="48">
        <v>8.7979043662025982E-3</v>
      </c>
      <c r="AB145" s="48">
        <v>8.6790649014708107E-2</v>
      </c>
      <c r="AC145" s="48">
        <v>0.11959201803591052</v>
      </c>
      <c r="AD145" s="48">
        <v>3.5264399142058565E-6</v>
      </c>
      <c r="AE145" s="49"/>
      <c r="AF145" s="88"/>
      <c r="AG145" s="88"/>
      <c r="AH145" s="88"/>
      <c r="AI145" s="88"/>
      <c r="AJ145" s="88"/>
      <c r="AK145" s="88"/>
      <c r="AL145" s="85" t="s">
        <v>68</v>
      </c>
    </row>
    <row r="146" spans="1:38" s="27" customFormat="1" ht="26.25" hidden="1" customHeight="1" x14ac:dyDescent="0.2">
      <c r="A146" s="84"/>
      <c r="B146" s="85" t="s">
        <v>397</v>
      </c>
      <c r="C146" s="86" t="s">
        <v>398</v>
      </c>
      <c r="D146" s="87" t="s">
        <v>392</v>
      </c>
      <c r="E146" s="48">
        <v>0.1637169214031782</v>
      </c>
      <c r="F146" s="48">
        <v>1.2786299356160264</v>
      </c>
      <c r="G146" s="48">
        <v>4.7540628681267349E-4</v>
      </c>
      <c r="H146" s="48">
        <v>2.5078342368653763E-3</v>
      </c>
      <c r="I146" s="48">
        <v>8.7675609351753211E-2</v>
      </c>
      <c r="J146" s="48">
        <v>8.7675609351753211E-2</v>
      </c>
      <c r="K146" s="48">
        <v>8.7675609351753211E-2</v>
      </c>
      <c r="L146" s="48" t="s">
        <v>72</v>
      </c>
      <c r="M146" s="48">
        <v>4.5985144197415124</v>
      </c>
      <c r="N146" s="48">
        <v>1.9228393956365793E-4</v>
      </c>
      <c r="O146" s="48">
        <v>3.8456787912731586E-5</v>
      </c>
      <c r="P146" s="48">
        <v>1.3459875769456054E-5</v>
      </c>
      <c r="Q146" s="48" t="s">
        <v>72</v>
      </c>
      <c r="R146" s="48" t="s">
        <v>72</v>
      </c>
      <c r="S146" s="48" t="s">
        <v>72</v>
      </c>
      <c r="T146" s="48" t="s">
        <v>72</v>
      </c>
      <c r="U146" s="48" t="s">
        <v>72</v>
      </c>
      <c r="V146" s="48" t="s">
        <v>72</v>
      </c>
      <c r="W146" s="48">
        <v>1.028334306005858E-2</v>
      </c>
      <c r="X146" s="48">
        <v>4.7155170296090841E-4</v>
      </c>
      <c r="Y146" s="48">
        <v>5.4642525440238795E-4</v>
      </c>
      <c r="Z146" s="48">
        <v>3.789191028574357E-4</v>
      </c>
      <c r="AA146" s="48">
        <v>5.9555265831966013E-4</v>
      </c>
      <c r="AB146" s="48">
        <v>1.9924487185403925E-3</v>
      </c>
      <c r="AC146" s="48">
        <v>2.0566686120117163E-3</v>
      </c>
      <c r="AD146" s="48">
        <v>5.3110702732381551E-6</v>
      </c>
      <c r="AE146" s="49"/>
      <c r="AF146" s="88"/>
      <c r="AG146" s="88"/>
      <c r="AH146" s="88"/>
      <c r="AI146" s="88"/>
      <c r="AJ146" s="88"/>
      <c r="AK146" s="88"/>
      <c r="AL146" s="85" t="s">
        <v>68</v>
      </c>
    </row>
    <row r="147" spans="1:38" s="27" customFormat="1" ht="26.25" hidden="1" customHeight="1" x14ac:dyDescent="0.2">
      <c r="A147" s="84"/>
      <c r="B147" s="85" t="s">
        <v>399</v>
      </c>
      <c r="C147" s="86" t="s">
        <v>400</v>
      </c>
      <c r="D147" s="87" t="s">
        <v>392</v>
      </c>
      <c r="E147" s="48" t="s">
        <v>113</v>
      </c>
      <c r="F147" s="48">
        <v>0.31165409392562493</v>
      </c>
      <c r="G147" s="48" t="s">
        <v>113</v>
      </c>
      <c r="H147" s="48" t="s">
        <v>113</v>
      </c>
      <c r="I147" s="48" t="s">
        <v>113</v>
      </c>
      <c r="J147" s="48" t="s">
        <v>113</v>
      </c>
      <c r="K147" s="48" t="s">
        <v>113</v>
      </c>
      <c r="L147" s="48" t="s">
        <v>72</v>
      </c>
      <c r="M147" s="48" t="s">
        <v>113</v>
      </c>
      <c r="N147" s="48" t="s">
        <v>113</v>
      </c>
      <c r="O147" s="48" t="s">
        <v>113</v>
      </c>
      <c r="P147" s="48" t="s">
        <v>113</v>
      </c>
      <c r="Q147" s="48" t="s">
        <v>72</v>
      </c>
      <c r="R147" s="48" t="s">
        <v>72</v>
      </c>
      <c r="S147" s="48" t="s">
        <v>72</v>
      </c>
      <c r="T147" s="48" t="s">
        <v>72</v>
      </c>
      <c r="U147" s="48" t="s">
        <v>72</v>
      </c>
      <c r="V147" s="48" t="s">
        <v>72</v>
      </c>
      <c r="W147" s="48" t="s">
        <v>113</v>
      </c>
      <c r="X147" s="48" t="s">
        <v>113</v>
      </c>
      <c r="Y147" s="48" t="s">
        <v>113</v>
      </c>
      <c r="Z147" s="48" t="s">
        <v>113</v>
      </c>
      <c r="AA147" s="48" t="s">
        <v>113</v>
      </c>
      <c r="AB147" s="48" t="s">
        <v>113</v>
      </c>
      <c r="AC147" s="48" t="s">
        <v>113</v>
      </c>
      <c r="AD147" s="48" t="s">
        <v>113</v>
      </c>
      <c r="AE147" s="49"/>
      <c r="AF147" s="88"/>
      <c r="AG147" s="88"/>
      <c r="AH147" s="88"/>
      <c r="AI147" s="88"/>
      <c r="AJ147" s="88"/>
      <c r="AK147" s="88"/>
      <c r="AL147" s="85" t="s">
        <v>68</v>
      </c>
    </row>
    <row r="148" spans="1:38" s="27" customFormat="1" ht="26.25" hidden="1" customHeight="1" x14ac:dyDescent="0.2">
      <c r="A148" s="84"/>
      <c r="B148" s="85" t="s">
        <v>401</v>
      </c>
      <c r="C148" s="86" t="s">
        <v>402</v>
      </c>
      <c r="D148" s="87" t="s">
        <v>392</v>
      </c>
      <c r="E148" s="48" t="s">
        <v>113</v>
      </c>
      <c r="F148" s="48" t="s">
        <v>113</v>
      </c>
      <c r="G148" s="48" t="s">
        <v>113</v>
      </c>
      <c r="H148" s="48" t="s">
        <v>113</v>
      </c>
      <c r="I148" s="48">
        <v>0.73970587434496871</v>
      </c>
      <c r="J148" s="48">
        <v>1.3621723543075022</v>
      </c>
      <c r="K148" s="48">
        <v>1.8128006918936554</v>
      </c>
      <c r="L148" s="48" t="s">
        <v>72</v>
      </c>
      <c r="M148" s="48" t="s">
        <v>113</v>
      </c>
      <c r="N148" s="48">
        <v>4.4775880353559376</v>
      </c>
      <c r="O148" s="48">
        <v>2.0874653515746591E-2</v>
      </c>
      <c r="P148" s="48" t="s">
        <v>113</v>
      </c>
      <c r="Q148" s="48" t="s">
        <v>72</v>
      </c>
      <c r="R148" s="48" t="s">
        <v>72</v>
      </c>
      <c r="S148" s="48" t="s">
        <v>72</v>
      </c>
      <c r="T148" s="48" t="s">
        <v>72</v>
      </c>
      <c r="U148" s="48" t="s">
        <v>72</v>
      </c>
      <c r="V148" s="48" t="s">
        <v>72</v>
      </c>
      <c r="W148" s="48" t="s">
        <v>113</v>
      </c>
      <c r="X148" s="48">
        <v>1.7999157104211195E-3</v>
      </c>
      <c r="Y148" s="48">
        <v>1.7999157104211195E-3</v>
      </c>
      <c r="Z148" s="48">
        <v>1.7999157104211195E-3</v>
      </c>
      <c r="AA148" s="48">
        <v>1.7999157104211195E-3</v>
      </c>
      <c r="AB148" s="48">
        <v>7.1996628416844781E-3</v>
      </c>
      <c r="AC148" s="48" t="s">
        <v>113</v>
      </c>
      <c r="AD148" s="48" t="s">
        <v>113</v>
      </c>
      <c r="AE148" s="49"/>
      <c r="AF148" s="88"/>
      <c r="AG148" s="88"/>
      <c r="AH148" s="88"/>
      <c r="AI148" s="88"/>
      <c r="AJ148" s="88"/>
      <c r="AK148" s="88"/>
      <c r="AL148" s="85" t="s">
        <v>117</v>
      </c>
    </row>
    <row r="149" spans="1:38" s="27" customFormat="1" ht="26.25" hidden="1" customHeight="1" x14ac:dyDescent="0.2">
      <c r="A149" s="84"/>
      <c r="B149" s="85" t="s">
        <v>403</v>
      </c>
      <c r="C149" s="86" t="s">
        <v>404</v>
      </c>
      <c r="D149" s="87" t="s">
        <v>392</v>
      </c>
      <c r="E149" s="48" t="s">
        <v>113</v>
      </c>
      <c r="F149" s="48" t="s">
        <v>113</v>
      </c>
      <c r="G149" s="48" t="s">
        <v>113</v>
      </c>
      <c r="H149" s="48" t="s">
        <v>113</v>
      </c>
      <c r="I149" s="48">
        <v>0.40876153461912645</v>
      </c>
      <c r="J149" s="48">
        <v>0.75696580485023468</v>
      </c>
      <c r="K149" s="48">
        <v>1.5139316097004698</v>
      </c>
      <c r="L149" s="48" t="s">
        <v>72</v>
      </c>
      <c r="M149" s="48" t="s">
        <v>113</v>
      </c>
      <c r="N149" s="48" t="s">
        <v>113</v>
      </c>
      <c r="O149" s="48" t="s">
        <v>113</v>
      </c>
      <c r="P149" s="48" t="s">
        <v>113</v>
      </c>
      <c r="Q149" s="48" t="s">
        <v>72</v>
      </c>
      <c r="R149" s="48" t="s">
        <v>72</v>
      </c>
      <c r="S149" s="48" t="s">
        <v>72</v>
      </c>
      <c r="T149" s="48" t="s">
        <v>72</v>
      </c>
      <c r="U149" s="48" t="s">
        <v>72</v>
      </c>
      <c r="V149" s="48" t="s">
        <v>72</v>
      </c>
      <c r="W149" s="48" t="s">
        <v>113</v>
      </c>
      <c r="X149" s="48" t="s">
        <v>113</v>
      </c>
      <c r="Y149" s="48" t="s">
        <v>113</v>
      </c>
      <c r="Z149" s="48" t="s">
        <v>113</v>
      </c>
      <c r="AA149" s="48" t="s">
        <v>113</v>
      </c>
      <c r="AB149" s="48" t="s">
        <v>113</v>
      </c>
      <c r="AC149" s="48" t="s">
        <v>113</v>
      </c>
      <c r="AD149" s="48" t="s">
        <v>113</v>
      </c>
      <c r="AE149" s="49"/>
      <c r="AF149" s="88"/>
      <c r="AG149" s="88"/>
      <c r="AH149" s="88"/>
      <c r="AI149" s="88"/>
      <c r="AJ149" s="88"/>
      <c r="AK149" s="88"/>
      <c r="AL149" s="85" t="s">
        <v>117</v>
      </c>
    </row>
    <row r="150" spans="1:38" s="12" customFormat="1" ht="15" hidden="1" customHeight="1" x14ac:dyDescent="0.25">
      <c r="A150" s="89"/>
      <c r="B150" s="90"/>
      <c r="C150" s="90"/>
      <c r="D150" s="77"/>
      <c r="E150" s="78"/>
      <c r="F150" s="78"/>
      <c r="G150" s="78"/>
      <c r="H150" s="78"/>
      <c r="I150" s="78"/>
      <c r="J150" s="79"/>
      <c r="K150" s="79"/>
      <c r="L150" s="79"/>
      <c r="M150" s="79"/>
      <c r="N150" s="79"/>
      <c r="O150" s="91"/>
      <c r="P150" s="91"/>
      <c r="Q150" s="91"/>
      <c r="R150" s="91"/>
      <c r="S150" s="91"/>
      <c r="T150" s="91"/>
      <c r="U150" s="91"/>
      <c r="V150" s="91"/>
      <c r="W150" s="91"/>
      <c r="X150" s="91"/>
      <c r="Y150" s="91"/>
      <c r="Z150" s="91"/>
      <c r="AA150" s="91"/>
      <c r="AB150" s="91"/>
      <c r="AC150" s="91"/>
      <c r="AD150" s="91"/>
      <c r="AE150" s="49"/>
      <c r="AF150" s="77"/>
      <c r="AG150" s="77"/>
      <c r="AH150" s="77"/>
      <c r="AI150" s="77"/>
      <c r="AJ150" s="77"/>
      <c r="AK150" s="77"/>
      <c r="AL150" s="92"/>
    </row>
    <row r="151" spans="1:38" s="12" customFormat="1" ht="26.25" hidden="1" customHeight="1" x14ac:dyDescent="0.2">
      <c r="A151" s="93"/>
      <c r="B151" s="94" t="s">
        <v>405</v>
      </c>
      <c r="C151" s="95" t="s">
        <v>406</v>
      </c>
      <c r="D151" s="93"/>
      <c r="E151" s="96"/>
      <c r="F151" s="96"/>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49"/>
      <c r="AF151" s="97"/>
      <c r="AG151" s="97"/>
      <c r="AH151" s="97"/>
      <c r="AI151" s="97"/>
      <c r="AJ151" s="97"/>
      <c r="AK151" s="97"/>
      <c r="AL151" s="94"/>
    </row>
    <row r="152" spans="1:38" s="12" customFormat="1" ht="37.5" hidden="1" customHeight="1" x14ac:dyDescent="0.2">
      <c r="A152" s="98"/>
      <c r="B152" s="99" t="s">
        <v>407</v>
      </c>
      <c r="C152" s="100" t="s">
        <v>408</v>
      </c>
      <c r="D152" s="98" t="s">
        <v>409</v>
      </c>
      <c r="E152" s="101">
        <f>E141</f>
        <v>122.6367052491469</v>
      </c>
      <c r="F152" s="101">
        <f t="shared" ref="F152:AD152" si="1">F141</f>
        <v>110.82730120483373</v>
      </c>
      <c r="G152" s="101">
        <f t="shared" si="1"/>
        <v>10.872863931838754</v>
      </c>
      <c r="H152" s="101">
        <f t="shared" si="1"/>
        <v>65.847374721714047</v>
      </c>
      <c r="I152" s="101">
        <f t="shared" si="1"/>
        <v>13.942648425152113</v>
      </c>
      <c r="J152" s="101">
        <f t="shared" si="1"/>
        <v>27.983789612181415</v>
      </c>
      <c r="K152" s="101">
        <f t="shared" si="1"/>
        <v>46.344106121131148</v>
      </c>
      <c r="L152" s="101" t="str">
        <f t="shared" si="1"/>
        <v>NR</v>
      </c>
      <c r="M152" s="101">
        <f t="shared" si="1"/>
        <v>522.95050140148271</v>
      </c>
      <c r="N152" s="101">
        <f t="shared" si="1"/>
        <v>12.532948883324231</v>
      </c>
      <c r="O152" s="101">
        <f t="shared" si="1"/>
        <v>0.91835404432686707</v>
      </c>
      <c r="P152" s="101">
        <f t="shared" si="1"/>
        <v>1.0368005623162486</v>
      </c>
      <c r="Q152" s="101" t="str">
        <f t="shared" si="1"/>
        <v>NR</v>
      </c>
      <c r="R152" s="101" t="str">
        <f t="shared" si="1"/>
        <v>NR</v>
      </c>
      <c r="S152" s="101" t="str">
        <f t="shared" si="1"/>
        <v>NR</v>
      </c>
      <c r="T152" s="101" t="str">
        <f t="shared" si="1"/>
        <v>NR</v>
      </c>
      <c r="U152" s="101" t="str">
        <f t="shared" si="1"/>
        <v>NR</v>
      </c>
      <c r="V152" s="101" t="str">
        <f t="shared" si="1"/>
        <v>NR</v>
      </c>
      <c r="W152" s="101">
        <f t="shared" si="1"/>
        <v>37.278486132113734</v>
      </c>
      <c r="X152" s="101">
        <f t="shared" si="1"/>
        <v>2.2772584966385128</v>
      </c>
      <c r="Y152" s="101">
        <f t="shared" si="1"/>
        <v>2.5758444649783505</v>
      </c>
      <c r="Z152" s="101">
        <f t="shared" si="1"/>
        <v>1.0405841567063894</v>
      </c>
      <c r="AA152" s="101">
        <f t="shared" si="1"/>
        <v>1.3035340491525393</v>
      </c>
      <c r="AB152" s="101">
        <f t="shared" si="1"/>
        <v>7.1978681674757921</v>
      </c>
      <c r="AC152" s="101">
        <f t="shared" si="1"/>
        <v>15.921503940706673</v>
      </c>
      <c r="AD152" s="101">
        <f t="shared" si="1"/>
        <v>3.0944843070437646</v>
      </c>
      <c r="AE152" s="49"/>
      <c r="AF152" s="102"/>
      <c r="AG152" s="102"/>
      <c r="AH152" s="102"/>
      <c r="AI152" s="102"/>
      <c r="AJ152" s="102"/>
      <c r="AK152" s="102"/>
      <c r="AL152" s="103"/>
    </row>
    <row r="153" spans="1:38" s="12" customFormat="1" ht="26.25" hidden="1" customHeight="1" x14ac:dyDescent="0.2">
      <c r="A153" s="93"/>
      <c r="B153" s="94" t="s">
        <v>410</v>
      </c>
      <c r="C153" s="95" t="s">
        <v>411</v>
      </c>
      <c r="D153" s="93" t="s">
        <v>412</v>
      </c>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49"/>
      <c r="AF153" s="97"/>
      <c r="AG153" s="97"/>
      <c r="AH153" s="97"/>
      <c r="AI153" s="97"/>
      <c r="AJ153" s="97"/>
      <c r="AK153" s="97"/>
      <c r="AL153" s="94"/>
    </row>
    <row r="154" spans="1:38" s="12" customFormat="1" ht="37.5" hidden="1" customHeight="1" x14ac:dyDescent="0.2">
      <c r="A154" s="98"/>
      <c r="B154" s="99" t="s">
        <v>413</v>
      </c>
      <c r="C154" s="100" t="s">
        <v>414</v>
      </c>
      <c r="D154" s="98" t="s">
        <v>415</v>
      </c>
      <c r="E154" s="101">
        <f>IF(OR($B$6=2005,$B$6&gt;=2020),E141-SUM(E99:E122),"")</f>
        <v>111.63011512826036</v>
      </c>
      <c r="F154" s="101">
        <f>IF(OR($B$6=2005,$B$6&gt;=2020),F141-SUM(F99:F122),"")</f>
        <v>75.467550428983415</v>
      </c>
      <c r="G154" s="101">
        <f>IF(OR($B$6=2005,$B$6&gt;=2020),G141,"")</f>
        <v>10.872863931838754</v>
      </c>
      <c r="H154" s="101">
        <f t="shared" ref="H154:P154" si="2">IF(OR($B$6=2005,$B$6&gt;=2020),H141,"")</f>
        <v>65.847374721714047</v>
      </c>
      <c r="I154" s="101">
        <f t="shared" si="2"/>
        <v>13.942648425152113</v>
      </c>
      <c r="J154" s="101">
        <f t="shared" si="2"/>
        <v>27.983789612181415</v>
      </c>
      <c r="K154" s="101">
        <f t="shared" si="2"/>
        <v>46.344106121131148</v>
      </c>
      <c r="L154" s="101"/>
      <c r="M154" s="101">
        <f t="shared" si="2"/>
        <v>522.95050140148271</v>
      </c>
      <c r="N154" s="101">
        <f t="shared" si="2"/>
        <v>12.532948883324231</v>
      </c>
      <c r="O154" s="101">
        <f t="shared" si="2"/>
        <v>0.91835404432686707</v>
      </c>
      <c r="P154" s="101">
        <f t="shared" si="2"/>
        <v>1.0368005623162486</v>
      </c>
      <c r="Q154" s="101"/>
      <c r="R154" s="101"/>
      <c r="S154" s="101"/>
      <c r="T154" s="101"/>
      <c r="U154" s="101"/>
      <c r="V154" s="101"/>
      <c r="W154" s="101">
        <f t="shared" ref="W154:AD154" si="3">IF(OR($B$6=2005,$B$6&gt;=2020),W141,"")</f>
        <v>37.278486132113734</v>
      </c>
      <c r="X154" s="101">
        <f t="shared" si="3"/>
        <v>2.2772584966385128</v>
      </c>
      <c r="Y154" s="101">
        <f t="shared" si="3"/>
        <v>2.5758444649783505</v>
      </c>
      <c r="Z154" s="101">
        <f t="shared" si="3"/>
        <v>1.0405841567063894</v>
      </c>
      <c r="AA154" s="101">
        <f t="shared" si="3"/>
        <v>1.3035340491525393</v>
      </c>
      <c r="AB154" s="101">
        <f t="shared" si="3"/>
        <v>7.1978681674757921</v>
      </c>
      <c r="AC154" s="101">
        <f t="shared" si="3"/>
        <v>15.921503940706673</v>
      </c>
      <c r="AD154" s="101">
        <f t="shared" si="3"/>
        <v>3.0944843070437646</v>
      </c>
      <c r="AE154" s="49"/>
      <c r="AF154" s="102"/>
      <c r="AG154" s="102"/>
      <c r="AH154" s="102"/>
      <c r="AI154" s="102"/>
      <c r="AJ154" s="102"/>
      <c r="AK154" s="102"/>
      <c r="AL154" s="103"/>
    </row>
    <row r="155" spans="1:38" s="12" customFormat="1" ht="15" hidden="1" customHeight="1" x14ac:dyDescent="0.25">
      <c r="A155" s="89"/>
      <c r="B155" s="90"/>
      <c r="C155" s="90"/>
      <c r="D155" s="77"/>
      <c r="E155" s="78"/>
      <c r="F155" s="78"/>
      <c r="G155" s="78"/>
      <c r="H155" s="78"/>
      <c r="I155" s="78"/>
      <c r="J155" s="79"/>
      <c r="K155" s="79"/>
      <c r="L155" s="79"/>
      <c r="M155" s="79"/>
      <c r="N155" s="79"/>
      <c r="O155" s="91"/>
      <c r="P155" s="91"/>
      <c r="Q155" s="91"/>
      <c r="R155" s="91"/>
      <c r="S155" s="91"/>
      <c r="T155" s="91"/>
      <c r="U155" s="91"/>
      <c r="V155" s="91"/>
      <c r="W155" s="91"/>
      <c r="X155" s="91"/>
      <c r="Y155" s="91"/>
      <c r="Z155" s="91"/>
      <c r="AA155" s="91"/>
      <c r="AB155" s="91"/>
      <c r="AC155" s="91"/>
      <c r="AD155" s="91"/>
      <c r="AE155" s="49"/>
      <c r="AF155" s="77"/>
      <c r="AG155" s="77"/>
      <c r="AH155" s="77"/>
      <c r="AI155" s="77"/>
      <c r="AJ155" s="77"/>
      <c r="AK155" s="77"/>
      <c r="AL155" s="92"/>
    </row>
    <row r="156" spans="1:38" s="27" customFormat="1" ht="26.25" hidden="1" customHeight="1" x14ac:dyDescent="0.2">
      <c r="A156" s="104" t="s">
        <v>416</v>
      </c>
      <c r="B156" s="105"/>
      <c r="C156" s="105"/>
      <c r="D156" s="105"/>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7"/>
      <c r="AE156" s="108"/>
      <c r="AF156" s="109"/>
      <c r="AG156" s="105"/>
      <c r="AH156" s="105"/>
      <c r="AI156" s="105"/>
      <c r="AJ156" s="105"/>
      <c r="AK156" s="105"/>
      <c r="AL156" s="110"/>
    </row>
    <row r="157" spans="1:38" s="27" customFormat="1" ht="26.25" customHeight="1" x14ac:dyDescent="0.2">
      <c r="A157" s="111" t="s">
        <v>417</v>
      </c>
      <c r="B157" s="111" t="s">
        <v>418</v>
      </c>
      <c r="C157" s="112" t="s">
        <v>419</v>
      </c>
      <c r="D157" s="113"/>
      <c r="E157" s="114">
        <v>5.314123223120168</v>
      </c>
      <c r="F157" s="114">
        <v>0.11988626221100619</v>
      </c>
      <c r="G157" s="114">
        <v>0.26300670365812817</v>
      </c>
      <c r="H157" s="114">
        <v>2.2840083142783335E-3</v>
      </c>
      <c r="I157" s="114">
        <v>0.36311240176174825</v>
      </c>
      <c r="J157" s="114">
        <v>0.36311240176174825</v>
      </c>
      <c r="K157" s="114">
        <v>0.36311240176174825</v>
      </c>
      <c r="L157" s="114" t="s">
        <v>72</v>
      </c>
      <c r="M157" s="114">
        <v>0.97044039916043268</v>
      </c>
      <c r="N157" s="114">
        <v>2.904899214093986E-4</v>
      </c>
      <c r="O157" s="114">
        <v>2.904899214093986E-4</v>
      </c>
      <c r="P157" s="114">
        <v>1.0167147249328953E-4</v>
      </c>
      <c r="Q157" s="114" t="s">
        <v>72</v>
      </c>
      <c r="R157" s="114" t="s">
        <v>72</v>
      </c>
      <c r="S157" s="114" t="s">
        <v>72</v>
      </c>
      <c r="T157" s="114" t="s">
        <v>72</v>
      </c>
      <c r="U157" s="114" t="s">
        <v>72</v>
      </c>
      <c r="V157" s="114" t="s">
        <v>72</v>
      </c>
      <c r="W157" s="114" t="s">
        <v>99</v>
      </c>
      <c r="X157" s="114" t="s">
        <v>99</v>
      </c>
      <c r="Y157" s="114" t="s">
        <v>99</v>
      </c>
      <c r="Z157" s="114" t="s">
        <v>99</v>
      </c>
      <c r="AA157" s="114" t="s">
        <v>99</v>
      </c>
      <c r="AB157" s="114" t="s">
        <v>99</v>
      </c>
      <c r="AC157" s="114" t="s">
        <v>99</v>
      </c>
      <c r="AD157" s="114" t="s">
        <v>99</v>
      </c>
      <c r="AE157" s="108"/>
      <c r="AF157" s="115">
        <v>14524.496070469932</v>
      </c>
      <c r="AG157" s="115"/>
      <c r="AH157" s="115"/>
      <c r="AI157" s="115"/>
      <c r="AJ157" s="115"/>
      <c r="AK157" s="115"/>
      <c r="AL157" s="111" t="s">
        <v>68</v>
      </c>
    </row>
    <row r="158" spans="1:38" s="27" customFormat="1" ht="26.25" customHeight="1" x14ac:dyDescent="0.2">
      <c r="A158" s="111" t="s">
        <v>417</v>
      </c>
      <c r="B158" s="111" t="s">
        <v>420</v>
      </c>
      <c r="C158" s="112" t="s">
        <v>421</v>
      </c>
      <c r="D158" s="113"/>
      <c r="E158" s="114">
        <v>3.6075962114391305E-2</v>
      </c>
      <c r="F158" s="114">
        <v>4.5447591626257659E-3</v>
      </c>
      <c r="G158" s="114">
        <v>2.4030032229437007E-3</v>
      </c>
      <c r="H158" s="114">
        <v>2.0868214403893877E-5</v>
      </c>
      <c r="I158" s="114">
        <v>3.3176356694092171E-3</v>
      </c>
      <c r="J158" s="114">
        <v>3.3176356694092171E-3</v>
      </c>
      <c r="K158" s="114">
        <v>3.3176356694092171E-3</v>
      </c>
      <c r="L158" s="114" t="s">
        <v>72</v>
      </c>
      <c r="M158" s="114">
        <v>0.10003567410639999</v>
      </c>
      <c r="N158" s="114">
        <v>2.6541085355273736E-6</v>
      </c>
      <c r="O158" s="114">
        <v>2.6541085355273736E-6</v>
      </c>
      <c r="P158" s="114">
        <v>9.289379874345808E-7</v>
      </c>
      <c r="Q158" s="114" t="s">
        <v>72</v>
      </c>
      <c r="R158" s="114" t="s">
        <v>72</v>
      </c>
      <c r="S158" s="114" t="s">
        <v>72</v>
      </c>
      <c r="T158" s="114" t="s">
        <v>72</v>
      </c>
      <c r="U158" s="114" t="s">
        <v>72</v>
      </c>
      <c r="V158" s="114" t="s">
        <v>72</v>
      </c>
      <c r="W158" s="114" t="s">
        <v>99</v>
      </c>
      <c r="X158" s="114" t="s">
        <v>99</v>
      </c>
      <c r="Y158" s="114" t="s">
        <v>99</v>
      </c>
      <c r="Z158" s="114" t="s">
        <v>99</v>
      </c>
      <c r="AA158" s="114" t="s">
        <v>99</v>
      </c>
      <c r="AB158" s="114" t="s">
        <v>99</v>
      </c>
      <c r="AC158" s="114" t="s">
        <v>99</v>
      </c>
      <c r="AD158" s="114" t="s">
        <v>99</v>
      </c>
      <c r="AE158" s="108"/>
      <c r="AF158" s="115">
        <v>132.70542677636868</v>
      </c>
      <c r="AG158" s="115"/>
      <c r="AH158" s="115"/>
      <c r="AI158" s="115"/>
      <c r="AJ158" s="115"/>
      <c r="AK158" s="115"/>
      <c r="AL158" s="111" t="s">
        <v>68</v>
      </c>
    </row>
    <row r="159" spans="1:38" s="27" customFormat="1" ht="26.25" customHeight="1" x14ac:dyDescent="0.2">
      <c r="A159" s="111" t="s">
        <v>422</v>
      </c>
      <c r="B159" s="111" t="s">
        <v>423</v>
      </c>
      <c r="C159" s="112" t="s">
        <v>424</v>
      </c>
      <c r="D159" s="113"/>
      <c r="E159" s="114" t="s">
        <v>146</v>
      </c>
      <c r="F159" s="114" t="s">
        <v>146</v>
      </c>
      <c r="G159" s="114" t="s">
        <v>146</v>
      </c>
      <c r="H159" s="114" t="s">
        <v>146</v>
      </c>
      <c r="I159" s="114" t="s">
        <v>146</v>
      </c>
      <c r="J159" s="114" t="s">
        <v>146</v>
      </c>
      <c r="K159" s="114" t="s">
        <v>146</v>
      </c>
      <c r="L159" s="114" t="s">
        <v>72</v>
      </c>
      <c r="M159" s="114" t="s">
        <v>146</v>
      </c>
      <c r="N159" s="114" t="s">
        <v>146</v>
      </c>
      <c r="O159" s="114" t="s">
        <v>146</v>
      </c>
      <c r="P159" s="114" t="s">
        <v>146</v>
      </c>
      <c r="Q159" s="114" t="s">
        <v>72</v>
      </c>
      <c r="R159" s="114" t="s">
        <v>72</v>
      </c>
      <c r="S159" s="114" t="s">
        <v>72</v>
      </c>
      <c r="T159" s="114" t="s">
        <v>72</v>
      </c>
      <c r="U159" s="114" t="s">
        <v>72</v>
      </c>
      <c r="V159" s="114" t="s">
        <v>72</v>
      </c>
      <c r="W159" s="114" t="s">
        <v>146</v>
      </c>
      <c r="X159" s="114" t="s">
        <v>146</v>
      </c>
      <c r="Y159" s="114" t="s">
        <v>146</v>
      </c>
      <c r="Z159" s="114" t="s">
        <v>146</v>
      </c>
      <c r="AA159" s="114" t="s">
        <v>146</v>
      </c>
      <c r="AB159" s="114" t="s">
        <v>146</v>
      </c>
      <c r="AC159" s="114" t="s">
        <v>146</v>
      </c>
      <c r="AD159" s="114" t="s">
        <v>146</v>
      </c>
      <c r="AE159" s="108"/>
      <c r="AF159" s="115"/>
      <c r="AG159" s="115"/>
      <c r="AH159" s="115"/>
      <c r="AI159" s="115"/>
      <c r="AJ159" s="115"/>
      <c r="AK159" s="115"/>
      <c r="AL159" s="111" t="s">
        <v>68</v>
      </c>
    </row>
    <row r="160" spans="1:38" s="27" customFormat="1" ht="26.25" hidden="1" customHeight="1" x14ac:dyDescent="0.2">
      <c r="A160" s="111" t="s">
        <v>425</v>
      </c>
      <c r="B160" s="111" t="s">
        <v>426</v>
      </c>
      <c r="C160" s="112" t="s">
        <v>427</v>
      </c>
      <c r="D160" s="113"/>
      <c r="E160" s="114" t="s">
        <v>146</v>
      </c>
      <c r="F160" s="114" t="s">
        <v>146</v>
      </c>
      <c r="G160" s="114" t="s">
        <v>146</v>
      </c>
      <c r="H160" s="114" t="s">
        <v>146</v>
      </c>
      <c r="I160" s="114" t="s">
        <v>146</v>
      </c>
      <c r="J160" s="114" t="s">
        <v>146</v>
      </c>
      <c r="K160" s="114" t="s">
        <v>146</v>
      </c>
      <c r="L160" s="114" t="s">
        <v>72</v>
      </c>
      <c r="M160" s="114" t="s">
        <v>146</v>
      </c>
      <c r="N160" s="114" t="s">
        <v>146</v>
      </c>
      <c r="O160" s="114" t="s">
        <v>146</v>
      </c>
      <c r="P160" s="114" t="s">
        <v>146</v>
      </c>
      <c r="Q160" s="114" t="s">
        <v>72</v>
      </c>
      <c r="R160" s="114" t="s">
        <v>72</v>
      </c>
      <c r="S160" s="114" t="s">
        <v>72</v>
      </c>
      <c r="T160" s="114" t="s">
        <v>72</v>
      </c>
      <c r="U160" s="114" t="s">
        <v>72</v>
      </c>
      <c r="V160" s="114" t="s">
        <v>72</v>
      </c>
      <c r="W160" s="114" t="s">
        <v>146</v>
      </c>
      <c r="X160" s="114" t="s">
        <v>146</v>
      </c>
      <c r="Y160" s="114" t="s">
        <v>146</v>
      </c>
      <c r="Z160" s="114" t="s">
        <v>146</v>
      </c>
      <c r="AA160" s="114" t="s">
        <v>146</v>
      </c>
      <c r="AB160" s="114" t="s">
        <v>146</v>
      </c>
      <c r="AC160" s="114" t="s">
        <v>146</v>
      </c>
      <c r="AD160" s="114" t="s">
        <v>146</v>
      </c>
      <c r="AE160" s="108"/>
      <c r="AF160" s="115"/>
      <c r="AG160" s="115"/>
      <c r="AH160" s="115"/>
      <c r="AI160" s="115"/>
      <c r="AJ160" s="115"/>
      <c r="AK160" s="115"/>
      <c r="AL160" s="111" t="s">
        <v>68</v>
      </c>
    </row>
    <row r="161" spans="1:38" s="12" customFormat="1" ht="26.25" hidden="1" customHeight="1" x14ac:dyDescent="0.2">
      <c r="A161" s="116" t="s">
        <v>425</v>
      </c>
      <c r="B161" s="116" t="s">
        <v>428</v>
      </c>
      <c r="C161" s="117" t="s">
        <v>429</v>
      </c>
      <c r="D161" s="118"/>
      <c r="E161" s="119" t="s">
        <v>146</v>
      </c>
      <c r="F161" s="119" t="s">
        <v>146</v>
      </c>
      <c r="G161" s="119" t="s">
        <v>146</v>
      </c>
      <c r="H161" s="119" t="s">
        <v>146</v>
      </c>
      <c r="I161" s="119" t="s">
        <v>146</v>
      </c>
      <c r="J161" s="119" t="s">
        <v>146</v>
      </c>
      <c r="K161" s="119" t="s">
        <v>146</v>
      </c>
      <c r="L161" s="119" t="s">
        <v>72</v>
      </c>
      <c r="M161" s="119" t="s">
        <v>146</v>
      </c>
      <c r="N161" s="119" t="s">
        <v>146</v>
      </c>
      <c r="O161" s="119" t="s">
        <v>146</v>
      </c>
      <c r="P161" s="119" t="s">
        <v>146</v>
      </c>
      <c r="Q161" s="119" t="s">
        <v>72</v>
      </c>
      <c r="R161" s="119" t="s">
        <v>72</v>
      </c>
      <c r="S161" s="119" t="s">
        <v>72</v>
      </c>
      <c r="T161" s="119" t="s">
        <v>72</v>
      </c>
      <c r="U161" s="119" t="s">
        <v>72</v>
      </c>
      <c r="V161" s="119" t="s">
        <v>72</v>
      </c>
      <c r="W161" s="119" t="s">
        <v>146</v>
      </c>
      <c r="X161" s="119" t="s">
        <v>146</v>
      </c>
      <c r="Y161" s="119" t="s">
        <v>146</v>
      </c>
      <c r="Z161" s="119" t="s">
        <v>146</v>
      </c>
      <c r="AA161" s="119" t="s">
        <v>146</v>
      </c>
      <c r="AB161" s="119" t="s">
        <v>146</v>
      </c>
      <c r="AC161" s="119" t="s">
        <v>146</v>
      </c>
      <c r="AD161" s="119" t="s">
        <v>146</v>
      </c>
      <c r="AE161" s="108"/>
      <c r="AF161" s="120"/>
      <c r="AG161" s="120"/>
      <c r="AH161" s="120"/>
      <c r="AI161" s="120"/>
      <c r="AJ161" s="120"/>
      <c r="AK161" s="120"/>
      <c r="AL161" s="116" t="s">
        <v>160</v>
      </c>
    </row>
    <row r="162" spans="1:38" s="12" customFormat="1" ht="26.25" hidden="1" customHeight="1" x14ac:dyDescent="0.2">
      <c r="A162" s="121" t="s">
        <v>430</v>
      </c>
      <c r="B162" s="121" t="s">
        <v>431</v>
      </c>
      <c r="C162" s="122" t="s">
        <v>432</v>
      </c>
      <c r="D162" s="123"/>
      <c r="E162" s="124" t="s">
        <v>146</v>
      </c>
      <c r="F162" s="124" t="s">
        <v>146</v>
      </c>
      <c r="G162" s="124" t="s">
        <v>146</v>
      </c>
      <c r="H162" s="124" t="s">
        <v>146</v>
      </c>
      <c r="I162" s="124" t="s">
        <v>146</v>
      </c>
      <c r="J162" s="124" t="s">
        <v>146</v>
      </c>
      <c r="K162" s="124" t="s">
        <v>146</v>
      </c>
      <c r="L162" s="124" t="s">
        <v>72</v>
      </c>
      <c r="M162" s="124" t="s">
        <v>146</v>
      </c>
      <c r="N162" s="124" t="s">
        <v>146</v>
      </c>
      <c r="O162" s="124" t="s">
        <v>146</v>
      </c>
      <c r="P162" s="124" t="s">
        <v>146</v>
      </c>
      <c r="Q162" s="124" t="s">
        <v>72</v>
      </c>
      <c r="R162" s="124" t="s">
        <v>72</v>
      </c>
      <c r="S162" s="124" t="s">
        <v>72</v>
      </c>
      <c r="T162" s="124" t="s">
        <v>72</v>
      </c>
      <c r="U162" s="124" t="s">
        <v>72</v>
      </c>
      <c r="V162" s="124" t="s">
        <v>72</v>
      </c>
      <c r="W162" s="124" t="s">
        <v>146</v>
      </c>
      <c r="X162" s="124" t="s">
        <v>146</v>
      </c>
      <c r="Y162" s="124" t="s">
        <v>146</v>
      </c>
      <c r="Z162" s="124" t="s">
        <v>146</v>
      </c>
      <c r="AA162" s="124" t="s">
        <v>146</v>
      </c>
      <c r="AB162" s="124" t="s">
        <v>146</v>
      </c>
      <c r="AC162" s="124" t="s">
        <v>146</v>
      </c>
      <c r="AD162" s="124" t="s">
        <v>146</v>
      </c>
      <c r="AE162" s="108"/>
      <c r="AF162" s="125"/>
      <c r="AG162" s="125"/>
      <c r="AH162" s="125"/>
      <c r="AI162" s="125"/>
      <c r="AJ162" s="125"/>
      <c r="AK162" s="125"/>
      <c r="AL162" s="121" t="s">
        <v>160</v>
      </c>
    </row>
    <row r="163" spans="1:38" s="12" customFormat="1" ht="26.25" hidden="1" customHeight="1" x14ac:dyDescent="0.2">
      <c r="A163" s="121" t="s">
        <v>430</v>
      </c>
      <c r="B163" s="121" t="s">
        <v>433</v>
      </c>
      <c r="C163" s="122" t="s">
        <v>434</v>
      </c>
      <c r="D163" s="123"/>
      <c r="E163" s="124" t="s">
        <v>146</v>
      </c>
      <c r="F163" s="124" t="s">
        <v>146</v>
      </c>
      <c r="G163" s="124" t="s">
        <v>146</v>
      </c>
      <c r="H163" s="124" t="s">
        <v>146</v>
      </c>
      <c r="I163" s="124" t="s">
        <v>146</v>
      </c>
      <c r="J163" s="124" t="s">
        <v>146</v>
      </c>
      <c r="K163" s="124" t="s">
        <v>146</v>
      </c>
      <c r="L163" s="124" t="s">
        <v>72</v>
      </c>
      <c r="M163" s="124" t="s">
        <v>146</v>
      </c>
      <c r="N163" s="124" t="s">
        <v>146</v>
      </c>
      <c r="O163" s="124" t="s">
        <v>146</v>
      </c>
      <c r="P163" s="124" t="s">
        <v>146</v>
      </c>
      <c r="Q163" s="124" t="s">
        <v>72</v>
      </c>
      <c r="R163" s="124" t="s">
        <v>72</v>
      </c>
      <c r="S163" s="124" t="s">
        <v>72</v>
      </c>
      <c r="T163" s="124" t="s">
        <v>72</v>
      </c>
      <c r="U163" s="124" t="s">
        <v>72</v>
      </c>
      <c r="V163" s="124" t="s">
        <v>72</v>
      </c>
      <c r="W163" s="124" t="s">
        <v>146</v>
      </c>
      <c r="X163" s="124" t="s">
        <v>146</v>
      </c>
      <c r="Y163" s="124" t="s">
        <v>146</v>
      </c>
      <c r="Z163" s="124" t="s">
        <v>146</v>
      </c>
      <c r="AA163" s="124" t="s">
        <v>146</v>
      </c>
      <c r="AB163" s="124" t="s">
        <v>146</v>
      </c>
      <c r="AC163" s="124" t="s">
        <v>146</v>
      </c>
      <c r="AD163" s="124" t="s">
        <v>146</v>
      </c>
      <c r="AE163" s="108"/>
      <c r="AF163" s="125"/>
      <c r="AG163" s="125"/>
      <c r="AH163" s="125"/>
      <c r="AI163" s="125"/>
      <c r="AJ163" s="125"/>
      <c r="AK163" s="125"/>
      <c r="AL163" s="121" t="s">
        <v>435</v>
      </c>
    </row>
    <row r="164" spans="1:38" s="12" customFormat="1" ht="26.25" hidden="1" customHeight="1" x14ac:dyDescent="0.2">
      <c r="A164" s="121" t="s">
        <v>430</v>
      </c>
      <c r="B164" s="121" t="s">
        <v>436</v>
      </c>
      <c r="C164" s="122" t="s">
        <v>437</v>
      </c>
      <c r="D164" s="123"/>
      <c r="E164" s="124" t="s">
        <v>146</v>
      </c>
      <c r="F164" s="124" t="s">
        <v>146</v>
      </c>
      <c r="G164" s="124" t="s">
        <v>146</v>
      </c>
      <c r="H164" s="124" t="s">
        <v>146</v>
      </c>
      <c r="I164" s="124" t="s">
        <v>146</v>
      </c>
      <c r="J164" s="124" t="s">
        <v>146</v>
      </c>
      <c r="K164" s="124" t="s">
        <v>146</v>
      </c>
      <c r="L164" s="124" t="s">
        <v>72</v>
      </c>
      <c r="M164" s="124" t="s">
        <v>146</v>
      </c>
      <c r="N164" s="124" t="s">
        <v>146</v>
      </c>
      <c r="O164" s="124" t="s">
        <v>146</v>
      </c>
      <c r="P164" s="124" t="s">
        <v>146</v>
      </c>
      <c r="Q164" s="124" t="s">
        <v>72</v>
      </c>
      <c r="R164" s="124" t="s">
        <v>72</v>
      </c>
      <c r="S164" s="124" t="s">
        <v>72</v>
      </c>
      <c r="T164" s="124" t="s">
        <v>72</v>
      </c>
      <c r="U164" s="124" t="s">
        <v>72</v>
      </c>
      <c r="V164" s="124" t="s">
        <v>72</v>
      </c>
      <c r="W164" s="124" t="s">
        <v>146</v>
      </c>
      <c r="X164" s="124" t="s">
        <v>146</v>
      </c>
      <c r="Y164" s="124" t="s">
        <v>146</v>
      </c>
      <c r="Z164" s="124" t="s">
        <v>146</v>
      </c>
      <c r="AA164" s="124" t="s">
        <v>146</v>
      </c>
      <c r="AB164" s="124" t="s">
        <v>146</v>
      </c>
      <c r="AC164" s="124" t="s">
        <v>146</v>
      </c>
      <c r="AD164" s="124" t="s">
        <v>146</v>
      </c>
      <c r="AE164" s="108"/>
      <c r="AF164" s="125"/>
      <c r="AG164" s="125"/>
      <c r="AH164" s="125"/>
      <c r="AI164" s="125"/>
      <c r="AJ164" s="125"/>
      <c r="AK164" s="125"/>
      <c r="AL164" s="121" t="s">
        <v>160</v>
      </c>
    </row>
    <row r="165" spans="1:38" s="132" customFormat="1" ht="15" hidden="1" customHeight="1" x14ac:dyDescent="0.2">
      <c r="A165" s="39"/>
      <c r="B165" s="39"/>
      <c r="C165" s="126"/>
      <c r="D165" s="49"/>
      <c r="E165" s="127"/>
      <c r="F165" s="128"/>
      <c r="G165" s="128"/>
      <c r="H165" s="128"/>
      <c r="I165" s="128"/>
      <c r="J165" s="128"/>
      <c r="K165" s="128"/>
      <c r="L165" s="128"/>
      <c r="M165" s="128"/>
      <c r="N165" s="128"/>
      <c r="O165" s="128"/>
      <c r="P165" s="128"/>
      <c r="Q165" s="128"/>
      <c r="R165" s="128"/>
      <c r="S165" s="128"/>
      <c r="T165" s="128"/>
      <c r="U165" s="128"/>
      <c r="V165" s="128"/>
      <c r="W165" s="128"/>
      <c r="X165" s="128"/>
      <c r="Y165" s="128"/>
      <c r="Z165" s="128"/>
      <c r="AA165" s="128"/>
      <c r="AB165" s="128"/>
      <c r="AC165" s="128"/>
      <c r="AD165" s="128"/>
      <c r="AE165" s="129"/>
      <c r="AF165" s="130"/>
      <c r="AG165" s="130"/>
      <c r="AH165" s="130"/>
      <c r="AI165" s="130"/>
      <c r="AJ165" s="130"/>
      <c r="AK165" s="130"/>
      <c r="AL165" s="131"/>
    </row>
    <row r="166" spans="1:38" s="139" customFormat="1" ht="52.5" customHeight="1" x14ac:dyDescent="0.25">
      <c r="A166" s="144" t="s">
        <v>438</v>
      </c>
      <c r="B166" s="144"/>
      <c r="C166" s="144"/>
      <c r="D166" s="144"/>
      <c r="E166" s="144"/>
      <c r="F166" s="144"/>
      <c r="G166" s="144"/>
      <c r="H166" s="133"/>
      <c r="I166" s="134"/>
      <c r="J166" s="134"/>
      <c r="K166" s="134"/>
      <c r="L166" s="134"/>
      <c r="M166" s="134"/>
      <c r="N166" s="134"/>
      <c r="O166" s="134"/>
      <c r="P166" s="134"/>
      <c r="Q166" s="134"/>
      <c r="R166" s="134"/>
      <c r="S166" s="134"/>
      <c r="T166" s="134"/>
      <c r="U166" s="134"/>
      <c r="V166" s="135"/>
      <c r="W166" s="135"/>
      <c r="X166" s="135"/>
      <c r="Y166" s="135"/>
      <c r="Z166" s="135"/>
      <c r="AA166" s="135"/>
      <c r="AB166" s="135"/>
      <c r="AC166" s="136"/>
      <c r="AD166" s="137"/>
      <c r="AE166" s="138"/>
      <c r="AG166" s="140"/>
      <c r="AH166" s="140"/>
      <c r="AI166" s="140"/>
      <c r="AJ166" s="140"/>
      <c r="AK166" s="140"/>
      <c r="AL166" s="140"/>
    </row>
    <row r="167" spans="1:38" s="141" customFormat="1" ht="63.75" customHeight="1" x14ac:dyDescent="0.25">
      <c r="A167" s="144" t="s">
        <v>439</v>
      </c>
      <c r="B167" s="144"/>
      <c r="C167" s="144"/>
      <c r="D167" s="144"/>
      <c r="E167" s="144"/>
      <c r="F167" s="144"/>
      <c r="G167" s="144"/>
      <c r="H167" s="133"/>
      <c r="I167" s="134"/>
      <c r="J167"/>
      <c r="K167"/>
      <c r="L167"/>
      <c r="M167" s="134"/>
      <c r="N167" s="134"/>
      <c r="O167" s="134"/>
      <c r="P167" s="134"/>
      <c r="Q167" s="134"/>
      <c r="R167" s="134"/>
      <c r="S167" s="134"/>
      <c r="T167" s="134"/>
      <c r="U167" s="134"/>
      <c r="AE167" s="142"/>
    </row>
    <row r="168" spans="1:38" s="141" customFormat="1" ht="26.25" customHeight="1" x14ac:dyDescent="0.25">
      <c r="A168" s="144" t="s">
        <v>440</v>
      </c>
      <c r="B168" s="144"/>
      <c r="C168" s="144"/>
      <c r="D168" s="144"/>
      <c r="E168" s="144"/>
      <c r="F168" s="144"/>
      <c r="G168" s="144"/>
      <c r="H168" s="133"/>
      <c r="I168" s="134"/>
      <c r="J168"/>
      <c r="K168"/>
      <c r="L168"/>
      <c r="M168" s="134"/>
      <c r="N168" s="134"/>
      <c r="O168" s="134"/>
      <c r="P168" s="134"/>
      <c r="Q168" s="134"/>
      <c r="R168" s="134"/>
      <c r="S168" s="134"/>
      <c r="T168" s="134"/>
      <c r="U168" s="134"/>
      <c r="AE168" s="142"/>
    </row>
    <row r="169" spans="1:38" s="139" customFormat="1" ht="26.25" customHeight="1" x14ac:dyDescent="0.25">
      <c r="A169" s="144" t="s">
        <v>441</v>
      </c>
      <c r="B169" s="144"/>
      <c r="C169" s="144"/>
      <c r="D169" s="144"/>
      <c r="E169" s="144"/>
      <c r="F169" s="144"/>
      <c r="G169" s="144"/>
      <c r="H169" s="133"/>
      <c r="I169" s="134"/>
      <c r="J169"/>
      <c r="K169"/>
      <c r="L169"/>
      <c r="M169" s="134"/>
      <c r="N169" s="134"/>
      <c r="O169" s="134"/>
      <c r="P169" s="134"/>
      <c r="Q169" s="134"/>
      <c r="R169" s="134"/>
      <c r="S169" s="134"/>
      <c r="T169" s="134"/>
      <c r="U169" s="134"/>
      <c r="V169" s="135"/>
      <c r="W169" s="135"/>
      <c r="X169" s="135"/>
      <c r="Y169" s="135"/>
      <c r="Z169" s="135"/>
      <c r="AA169" s="135"/>
      <c r="AB169" s="135"/>
      <c r="AC169" s="136"/>
      <c r="AD169" s="137"/>
      <c r="AE169" s="138"/>
      <c r="AG169" s="140"/>
      <c r="AH169" s="140"/>
      <c r="AI169" s="140"/>
      <c r="AJ169" s="140"/>
      <c r="AK169" s="140"/>
      <c r="AL169" s="140"/>
    </row>
    <row r="170" spans="1:38" s="141" customFormat="1" ht="52.5" customHeight="1" x14ac:dyDescent="0.25">
      <c r="A170" s="144" t="s">
        <v>442</v>
      </c>
      <c r="B170" s="144"/>
      <c r="C170" s="144"/>
      <c r="D170" s="144"/>
      <c r="E170" s="144"/>
      <c r="F170" s="144"/>
      <c r="G170" s="144"/>
      <c r="H170" s="133"/>
      <c r="I170" s="134"/>
      <c r="J170"/>
      <c r="K170"/>
      <c r="L170"/>
      <c r="M170" s="134"/>
      <c r="N170" s="134"/>
      <c r="O170" s="134"/>
      <c r="P170" s="134"/>
      <c r="Q170" s="134"/>
      <c r="R170" s="134"/>
      <c r="S170" s="134"/>
      <c r="T170" s="134"/>
      <c r="U170" s="134"/>
      <c r="AE170" s="142"/>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14:AD140">
    <cfRule type="cellIs" dxfId="34" priority="7" operator="equal">
      <formula>0</formula>
    </cfRule>
  </conditionalFormatting>
  <conditionalFormatting sqref="E143:I149">
    <cfRule type="cellIs" dxfId="33" priority="6" operator="equal">
      <formula>0</formula>
    </cfRule>
  </conditionalFormatting>
  <conditionalFormatting sqref="E14:AD140">
    <cfRule type="cellIs" dxfId="32" priority="5" operator="equal">
      <formula>"NE"</formula>
    </cfRule>
  </conditionalFormatting>
  <conditionalFormatting sqref="E143:AD149">
    <cfRule type="cellIs" dxfId="31" priority="4" operator="equal">
      <formula>0</formula>
    </cfRule>
  </conditionalFormatting>
  <conditionalFormatting sqref="E143:AD149">
    <cfRule type="cellIs" dxfId="30" priority="3" operator="equal">
      <formula>"NE"</formula>
    </cfRule>
  </conditionalFormatting>
  <conditionalFormatting sqref="E157:AD164">
    <cfRule type="cellIs" dxfId="29" priority="1" operator="equal">
      <formula>"NE"</formula>
    </cfRule>
    <cfRule type="cellIs" dxfId="28" priority="2" operator="equal">
      <formula>0</formula>
    </cfRule>
  </conditionalFormatting>
  <pageMargins left="0.7" right="0.7" top="0.78740157499999996" bottom="0.78740157499999996" header="0.3" footer="0.3"/>
  <pageSetup paperSize="9" scale="1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autoupdate="false" catsources="">
  <f:record>
    <f:field ref="BMFCONFIG_3000_109_BMFDocProperty" text=""/>
    <f:field ref="doc_FSCFOLIO_1_1001_FieldDocumentNumber" text=""/>
    <f:field ref="doc_FSCFOLIO_1_1001_FieldSubject" text="" edit="true"/>
    <f:field ref="FSCFOLIO_1_1001_SignaturesFldCtx_FSCFOLIO_1_1001_FieldLastSignature" text="Abzeichnen"/>
    <f:field ref="FSCFOLIO_1_1001_SignaturesFldCtx_FSCFOLIO_1_1001_FieldLastSignatureBy" text="Werb, Sabine"/>
    <f:field ref="FSCFOLIO_1_1001_SignaturesFldCtx_FSCFOLIO_1_1001_FieldLastSignatureAt" date="2023-04-24T16:51:22" text="24.04.2023 16:51:22"/>
    <f:field ref="FSCFOLIO_1_1001_SignaturesFldCtx_FSCFOLIO_1_1001_FieldLastSignatureRemark" text=""/>
    <f:field ref="FSCFOLIO_1_1001_FieldCurrentUser" text="Sabine Werb"/>
    <f:field ref="FSCFOLIO_1_1001_FieldCurrentDate" text="24.04.2023 16:51"/>
    <f:field ref="objvalidfrom" date="" text="" edit="true"/>
    <f:field ref="objvalidto" date="" text="" edit="true"/>
    <f:field ref="FSCFOLIO_1_1001_FieldReleasedVersionDate" text=""/>
    <f:field ref="FSCFOLIO_1_1001_FieldReleasedVersionNr" text=""/>
    <f:field ref="CCAPRECONFIG_15_1001_Objektname" text="OLI2022_Flug Schiffsemissionen Übersicht" edit="true"/>
    <f:field ref="CCAPRECONFIG_15_1001_Objektname" text="OLI2022_Flug Schiffsemissionen Übersicht" edit="true"/>
    <f:field ref="EIBPRECONFIG_1_1001_FieldEIBAttachments" text="" multiline="true"/>
    <f:field ref="EIBPRECONFIG_1_1001_FieldEIBNextFiles" text="" multiline="true"/>
    <f:field ref="EIBPRECONFIG_1_1001_FieldEIBPreviousFiles" text="" multiline="true"/>
    <f:field ref="EIBPRECONFIG_1_1001_FieldEIBRelatedFiles" text="2021-0.680.797 (BMK/Parlamentarische Anfragen PR)&#13;&#10;2021-0.433.508 (BMK/Parlamentarische Anfragen LUFTFAHRT)&#13;&#10;2022-0.901.793 (BMK/Parlamentarische Anfragen PR)&#13;&#10;2022-0.260.339 (BMK/Parlamentarische Anfragen PR)&#13;&#10;2023-0.089.450 (BMK/Parlamentarische Anfragen PR)&#13;&#10;2022-0.054.703 (BMK/Parlamentarische Anfragen PR)&#13;&#10;2021-0.031.304 (BMK/Parlamentarische Anfragen PR)&#13;&#10;2022-0.900.969 (BMK/Parlamentarische Anfragen PR)&#13;&#10;2022-0.228.149 (BMK/Parlamentarische Anfragen PR)&#13;&#10;2022-0.438.292 (BMK/Parlamentarische Anfragen PR)&#13;&#10;2022-0.680.646 (BMK/Parlamentarische Anfragen PR)" multiline="true"/>
    <f:field ref="EIBPRECONFIG_1_1001_FieldEIBCompletedOrdinals" text="" multiline="true"/>
    <f:field ref="EIBPRECONFIG_1_1001_FieldEIBOUAddr" text="Radetzkystraße 2, 1030 Wien" multiline="true"/>
    <f:field ref="EIBPRECONFIG_1_1001_FieldEIBRecipients" text="" multiline="true"/>
    <f:field ref="EIBPRECONFIG_1_1001_FieldEIBSignatures" text="Abzeichnen&#13;&#10;Abzeichnen&#13;&#10;Genehmigt&#13;&#10;Abzeichnen" multiline="true"/>
    <f:field ref="EIBPRECONFIG_1_1001_FieldCCAAddrAbschriftsbemerkung" text="" multiline="true"/>
    <f:field ref="EIBPRECONFIG_1_1001_FieldCCAAddrAdresse" text="" multiline="true"/>
    <f:field ref="EIBPRECONFIG_1_1001_FieldCCAAddrPostalischeAdresse" text="" multiline="true"/>
    <f:field ref="EIBPRECONFIG_1_1001_FieldCCAIncomingSubject" text="14295/J: Flug- und Schifffahrt als Klimasünder und Bodenverschmutzer?, Schmiedlechner (FPÖ) v. 24.02.2023" multiline="true"/>
    <f:field ref="EIBPRECONFIG_1_1001_FieldCCAPersonalSubjAddress" text="" multiline="true"/>
    <f:field ref="EIBPRECONFIG_1_1001_FieldCCASubfileSubject" text="" multiline="true"/>
    <f:field ref="EIBPRECONFIG_1_1001_FieldCCASubject" text="14295/J: Flug- und Schifffahrt als Klimasünder und Bodenverschmutzer?, Schmiedlechner (FPÖ) v. 24.02.2023" multiline="true"/>
    <f:field ref="EIBVFGH_15_1700_FieldPartPlaintiffList" text="" multiline="true"/>
    <f:field ref="EIBVFGH_15_1700_FieldGoesOutToList" text="" multiline="true"/>
    <f:field ref="CUSTOMIZATIONRESSORTBMF_103_2800_FieldRecipientsEmailBMF" text="" multiline="true"/>
    <f:field ref="objname" text="OLI2022_Flug Schiffsemissionen Übersicht" edit="true"/>
    <f:field ref="objsubject" text="" edit="true"/>
    <f:field ref="objcreatedby" text="Puleo-Leodolter, Karin, Mag."/>
    <f:field ref="objcreatedat" date="2023-03-23T10:02:08" text="23.03.2023 10:02:08"/>
    <f:field ref="objchangedby" text="Werb, Sabine"/>
    <f:field ref="objmodifiedat" date="2023-04-24T16:51:27" text="24.04.2023 16:51:27"/>
  </f:record>
  <f:display text="Allgemein">
    <f:field ref="BMFCONFIG_3000_109_BMFDocProperty" text="BMFMailEmpfänger"/>
    <f:field ref="FSCFOLIO_1_1001_FieldCurrentUser" text="Aktueller Benutzer"/>
    <f:field ref="FSCFOLIO_1_1001_FieldCurrentDate" text="Aktueller Zeitpunkt"/>
    <f:field ref="objvalidfrom" text="Gültig ab" dateonly="true"/>
    <f:field ref="objvalidto" text="Gültig bis" dateonly="true"/>
    <f:field ref="FSCFOLIO_1_1001_FieldReleasedVersionDate" text="Freigegebene Version vom"/>
    <f:field ref="FSCFOLIO_1_1001_FieldReleasedVersionNr" text="Freigegebene Versionsnummer"/>
    <f:field ref="CCAPRECONFIG_15_1001_Objektname" text="Objektname"/>
    <f:field ref="EIBPRECONFIG_1_1001_FieldEIBAttachments" text="Beilagen"/>
    <f:field ref="EIBPRECONFIG_1_1001_FieldEIBNextFiles" text="Nachzahlen"/>
    <f:field ref="EIBPRECONFIG_1_1001_FieldEIBPreviousFiles" text="Vorzahlen"/>
    <f:field ref="EIBPRECONFIG_1_1001_FieldEIBRelatedFiles" text="Bezugszahlen"/>
    <f:field ref="EIBPRECONFIG_1_1001_FieldEIBCompletedOrdinals" text="Miterledigte Akten"/>
    <f:field ref="EIBPRECONFIG_1_1001_FieldEIBOUAddr" text="Adresse der OE"/>
    <f:field ref="EIBPRECONFIG_1_1001_FieldEIBRecipients" text="Empfänger"/>
    <f:field ref="EIBPRECONFIG_1_1001_FieldEIBSignatures" text="Unterschriften"/>
    <f:field ref="EIBPRECONFIG_1_1001_FieldCCAAddrAbschriftsbemerkung" text="Abschriftsbemerkung"/>
    <f:field ref="EIBPRECONFIG_1_1001_FieldCCAAddrAdresse" text="Adresse"/>
    <f:field ref="EIBPRECONFIG_1_1001_FieldCCAAddrPostalischeAdresse" text="PostalischeAdresse"/>
    <f:field ref="EIBPRECONFIG_1_1001_FieldCCAIncomingSubject" text="EST-Betreff"/>
    <f:field ref="EIBPRECONFIG_1_1001_FieldCCAPersonalSubjAddress" text="Adresse (Namenszahl)"/>
    <f:field ref="EIBPRECONFIG_1_1001_FieldCCASubfileSubject" text="Betreff des Geschäftsstücks"/>
    <f:field ref="EIBPRECONFIG_1_1001_FieldCCASubject" text="Gegenstand"/>
    <f:field ref="EIBVFGH_15_1700_FieldPartPlaintiffList" text="Liste der Antragsteller"/>
    <f:field ref="EIBVFGH_15_1700_FieldGoesOutToList" text="Ergeht an Liste"/>
    <f:field ref="CUSTOMIZATIONRESSORTBMF_103_2800_FieldRecipientsEmailBMF" text="Empfänger Mail BMF"/>
    <f:field ref="objname" text="Name"/>
    <f:field ref="objsubject" text="Anmerkungen"/>
    <f:field ref="objcreatedby" text="Erzeugt von"/>
    <f:field ref="objcreatedat" text="Erzeugt am/um"/>
    <f:field ref="objchangedby" text="Letzte Änderung von"/>
    <f:field ref="objmodifiedat" text="Letzte Änderung am/um"/>
  </f:display>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THG</vt:lpstr>
      <vt:lpstr>NFR 2017</vt:lpstr>
      <vt:lpstr>NFR 2018</vt:lpstr>
      <vt:lpstr>NFR 2019</vt:lpstr>
      <vt:lpstr>NFR 2020</vt:lpstr>
      <vt:lpstr>NFR 2021</vt:lpstr>
    </vt:vector>
  </TitlesOfParts>
  <Company>Umweltbundesamt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Stranner Gudrun</dc:creator>
  <cp:lastModifiedBy>Vogelauer Vera</cp:lastModifiedBy>
  <dcterms:created xsi:type="dcterms:W3CDTF">2023-03-22T09:25:32Z</dcterms:created>
  <dcterms:modified xsi:type="dcterms:W3CDTF">2023-04-20T09:45:21Z</dcterms:modified>
</cp:coreProperties>
</file>

<file path=docProps/custom.xml><?xml version="1.0" encoding="utf-8"?>
<Properties xmlns="http://schemas.openxmlformats.org/officeDocument/2006/custom-properties" xmlns:vt="http://schemas.openxmlformats.org/officeDocument/2006/docPropsVTypes">
  <property name="FSC#SAPConfigSettingsSC@101.9800:FMM_ABP_NUMMER" pid="2" fmtid="{D5CDD505-2E9C-101B-9397-08002B2CF9AE}">
    <vt:lpwstr/>
  </property>
  <property name="FSC#SAPConfigSettingsSC@101.9800:FMM_ABLEHNGRUND" pid="3" fmtid="{D5CDD505-2E9C-101B-9397-08002B2CF9AE}">
    <vt:lpwstr/>
  </property>
  <property name="FSC#SAPConfigSettingsSC@101.9800:FMM_ADRESSE_ALLGEMEINES_SCHREIBEN" pid="4" fmtid="{D5CDD505-2E9C-101B-9397-08002B2CF9AE}">
    <vt:lpwstr/>
  </property>
  <property name="FSC#SAPConfigSettingsSC@101.9800:FMM_GRANTOR_ADDRESS" pid="5" fmtid="{D5CDD505-2E9C-101B-9397-08002B2CF9AE}">
    <vt:lpwstr/>
  </property>
  <property name="FSC#SAPConfigSettingsSC@101.9800:FMM_CONTACT_PERSON" pid="6" fmtid="{D5CDD505-2E9C-101B-9397-08002B2CF9AE}">
    <vt:lpwstr/>
  </property>
  <property name="FSC#SAPConfigSettingsSC@101.9800:FMM_ANTRAGSBESCHREIBUNG" pid="7" fmtid="{D5CDD505-2E9C-101B-9397-08002B2CF9AE}">
    <vt:lpwstr/>
  </property>
  <property name="FSC#SAPConfigSettingsSC@101.9800:FMM_ZANTRAGDATUM" pid="8" fmtid="{D5CDD505-2E9C-101B-9397-08002B2CF9AE}">
    <vt:lpwstr/>
  </property>
  <property name="FSC#SAPConfigSettingsSC@101.9800:FMM_ANZAHL_DER_POS_ANTRAG" pid="9" fmtid="{D5CDD505-2E9C-101B-9397-08002B2CF9AE}">
    <vt:lpwstr/>
  </property>
  <property name="FSC#SAPConfigSettingsSC@101.9800:FMM_ANZAHL_DER_POS_BEWILLIGUNG" pid="10" fmtid="{D5CDD505-2E9C-101B-9397-08002B2CF9AE}">
    <vt:lpwstr/>
  </property>
  <property name="FSC#SAPConfigSettingsSC@101.9800:FMM_AUFWANDSART_ID" pid="11" fmtid="{D5CDD505-2E9C-101B-9397-08002B2CF9AE}">
    <vt:lpwstr/>
  </property>
  <property name="FSC#SAPConfigSettingsSC@101.9800:FMM_AUFWANDSART_TEXT" pid="12" fmtid="{D5CDD505-2E9C-101B-9397-08002B2CF9AE}">
    <vt:lpwstr/>
  </property>
  <property name="FSC#SAPConfigSettingsSC@101.9800:FMM_SWIFT_BIC" pid="13" fmtid="{D5CDD505-2E9C-101B-9397-08002B2CF9AE}">
    <vt:lpwstr/>
  </property>
  <property name="FSC#SAPConfigSettingsSC@101.9800:FMM_IBAN" pid="14" fmtid="{D5CDD505-2E9C-101B-9397-08002B2CF9AE}">
    <vt:lpwstr/>
  </property>
  <property name="FSC#SAPConfigSettingsSC@101.9800:FMM_BEANTRAGTER_BETRAG" pid="15" fmtid="{D5CDD505-2E9C-101B-9397-08002B2CF9AE}">
    <vt:lpwstr/>
  </property>
  <property name="FSC#SAPConfigSettingsSC@101.9800:FMM_BEANTRAGTER_BETRAG_WORT" pid="16" fmtid="{D5CDD505-2E9C-101B-9397-08002B2CF9AE}">
    <vt:lpwstr/>
  </property>
  <property name="FSC#SAPConfigSettingsSC@101.9800:FMM_BILL_DATE" pid="17" fmtid="{D5CDD505-2E9C-101B-9397-08002B2CF9AE}">
    <vt:lpwstr/>
  </property>
  <property name="FSC#SAPConfigSettingsSC@101.9800:FMM_DATUM_DES_ANSUCHENS" pid="18" fmtid="{D5CDD505-2E9C-101B-9397-08002B2CF9AE}">
    <vt:lpwstr/>
  </property>
  <property name="FSC#SAPConfigSettingsSC@101.9800:FMM_ERGEBNIS_DER_ANTRAGSPRUEFUNG" pid="19" fmtid="{D5CDD505-2E9C-101B-9397-08002B2CF9AE}">
    <vt:lpwstr/>
  </property>
  <property name="FSC#SAPConfigSettingsSC@101.9800:FMM_ERSTELLUNGSDATUM_PLUS_35T" pid="20" fmtid="{D5CDD505-2E9C-101B-9397-08002B2CF9AE}">
    <vt:lpwstr/>
  </property>
  <property name="FSC#SAPConfigSettingsSC@101.9800:FMM_EXT_KEY" pid="21" fmtid="{D5CDD505-2E9C-101B-9397-08002B2CF9AE}">
    <vt:lpwstr/>
  </property>
  <property name="FSC#SAPConfigSettingsSC@101.9800:FMM_VORGESCHLAGENER_BETRAG" pid="22" fmtid="{D5CDD505-2E9C-101B-9397-08002B2CF9AE}">
    <vt:lpwstr/>
  </property>
  <property name="FSC#SAPConfigSettingsSC@101.9800:FMM_GRANTOR" pid="23" fmtid="{D5CDD505-2E9C-101B-9397-08002B2CF9AE}">
    <vt:lpwstr/>
  </property>
  <property name="FSC#SAPConfigSettingsSC@101.9800:FMM_GRM_VAL_TO" pid="24" fmtid="{D5CDD505-2E9C-101B-9397-08002B2CF9AE}">
    <vt:lpwstr/>
  </property>
  <property name="FSC#SAPConfigSettingsSC@101.9800:FMM_GRM_VAL_FROM" pid="25" fmtid="{D5CDD505-2E9C-101B-9397-08002B2CF9AE}">
    <vt:lpwstr/>
  </property>
  <property name="FSC#SAPConfigSettingsSC@101.9800:FMM_FREITEXT_ALLGEMEINES_SCHREIBEN" pid="26" fmtid="{D5CDD505-2E9C-101B-9397-08002B2CF9AE}">
    <vt:lpwstr/>
  </property>
  <property name="FSC#SAPConfigSettingsSC@101.9800:FMM_GESAMTBETRAG" pid="27" fmtid="{D5CDD505-2E9C-101B-9397-08002B2CF9AE}">
    <vt:lpwstr/>
  </property>
  <property name="FSC#SAPConfigSettingsSC@101.9800:FMM_GESAMTBETRAG_WORT" pid="28" fmtid="{D5CDD505-2E9C-101B-9397-08002B2CF9AE}">
    <vt:lpwstr/>
  </property>
  <property name="FSC#SAPConfigSettingsSC@101.9800:FMM_GESAMTPROJEKTSUMME" pid="29" fmtid="{D5CDD505-2E9C-101B-9397-08002B2CF9AE}">
    <vt:lpwstr/>
  </property>
  <property name="FSC#SAPConfigSettingsSC@101.9800:FMM_GESAMTPROJEKTSUMME_WORT" pid="30" fmtid="{D5CDD505-2E9C-101B-9397-08002B2CF9AE}">
    <vt:lpwstr/>
  </property>
  <property name="FSC#SAPConfigSettingsSC@101.9800:FMM_GESCHAEFTSZAHL" pid="31" fmtid="{D5CDD505-2E9C-101B-9397-08002B2CF9AE}">
    <vt:lpwstr/>
  </property>
  <property name="FSC#SAPConfigSettingsSC@101.9800:FMM_GRANTOR_ID" pid="32" fmtid="{D5CDD505-2E9C-101B-9397-08002B2CF9AE}">
    <vt:lpwstr/>
  </property>
  <property name="FSC#SAPConfigSettingsSC@101.9800:FMM_1_NACHTRAG" pid="33" fmtid="{D5CDD505-2E9C-101B-9397-08002B2CF9AE}">
    <vt:lpwstr/>
  </property>
  <property name="FSC#SAPConfigSettingsSC@101.9800:FMM_2_NACHTRAG" pid="34" fmtid="{D5CDD505-2E9C-101B-9397-08002B2CF9AE}">
    <vt:lpwstr/>
  </property>
  <property name="FSC#SAPConfigSettingsSC@101.9800:FMM_VERTRAG_FOERDERBARE_KOSTEN" pid="35" fmtid="{D5CDD505-2E9C-101B-9397-08002B2CF9AE}">
    <vt:lpwstr/>
  </property>
  <property name="FSC#SAPConfigSettingsSC@101.9800:FMM_VERTRAG_NICHT_FOERDERBARE_KOSTEN" pid="36" fmtid="{D5CDD505-2E9C-101B-9397-08002B2CF9AE}">
    <vt:lpwstr/>
  </property>
  <property name="FSC#SAPConfigSettingsSC@101.9800:FMM_SERVICE_ORG_TEXT" pid="37" fmtid="{D5CDD505-2E9C-101B-9397-08002B2CF9AE}">
    <vt:lpwstr/>
  </property>
  <property name="FSC#SAPConfigSettingsSC@101.9800:FMM_SERVICE_ORG_ID" pid="38" fmtid="{D5CDD505-2E9C-101B-9397-08002B2CF9AE}">
    <vt:lpwstr/>
  </property>
  <property name="FSC#SAPConfigSettingsSC@101.9800:FMM_SERVICE_ORG_SHORT" pid="39" fmtid="{D5CDD505-2E9C-101B-9397-08002B2CF9AE}">
    <vt:lpwstr/>
  </property>
  <property name="FSC#SAPConfigSettingsSC@101.9800:FMM_POSITIONS" pid="40" fmtid="{D5CDD505-2E9C-101B-9397-08002B2CF9AE}">
    <vt:lpwstr/>
  </property>
  <property name="FSC#SAPConfigSettingsSC@101.9800:FMM_POSITIONS_AGREEMENT" pid="41" fmtid="{D5CDD505-2E9C-101B-9397-08002B2CF9AE}">
    <vt:lpwstr/>
  </property>
  <property name="FSC#SAPConfigSettingsSC@101.9800:FMM_POSITIONS_APPLICATION" pid="42" fmtid="{D5CDD505-2E9C-101B-9397-08002B2CF9AE}">
    <vt:lpwstr/>
  </property>
  <property name="FSC#SAPConfigSettingsSC@101.9800:FMM_PROGRAM_ID" pid="43" fmtid="{D5CDD505-2E9C-101B-9397-08002B2CF9AE}">
    <vt:lpwstr/>
  </property>
  <property name="FSC#SAPConfigSettingsSC@101.9800:FMM_PROGRAM_NAME" pid="44" fmtid="{D5CDD505-2E9C-101B-9397-08002B2CF9AE}">
    <vt:lpwstr/>
  </property>
  <property name="FSC#SAPConfigSettingsSC@101.9800:FMM_VERTRAG_PROJEKTBESCHREIBUNG" pid="45" fmtid="{D5CDD505-2E9C-101B-9397-08002B2CF9AE}">
    <vt:lpwstr/>
  </property>
  <property name="FSC#SAPConfigSettingsSC@101.9800:FMM_PROJEKTZEITRAUM_BIS_PLUS_1M" pid="46" fmtid="{D5CDD505-2E9C-101B-9397-08002B2CF9AE}">
    <vt:lpwstr/>
  </property>
  <property name="FSC#SAPConfigSettingsSC@101.9800:FMM_PROJEKTZEITRAUM_BIS_PLUS_3M" pid="47" fmtid="{D5CDD505-2E9C-101B-9397-08002B2CF9AE}">
    <vt:lpwstr/>
  </property>
  <property name="FSC#SAPConfigSettingsSC@101.9800:FMM_PROJEKTZEITRAUM_VON" pid="48" fmtid="{D5CDD505-2E9C-101B-9397-08002B2CF9AE}">
    <vt:lpwstr/>
  </property>
  <property name="FSC#SAPConfigSettingsSC@101.9800:FMM_PROJEKTZEITRAUM_BIS" pid="49" fmtid="{D5CDD505-2E9C-101B-9397-08002B2CF9AE}">
    <vt:lpwstr/>
  </property>
  <property name="FSC#SAPConfigSettingsSC@101.9800:FMM_RECHTSGRUNDLAGE" pid="50" fmtid="{D5CDD505-2E9C-101B-9397-08002B2CF9AE}">
    <vt:lpwstr/>
  </property>
  <property name="FSC#SAPConfigSettingsSC@101.9800:FMM_RUECKFORDERUNGSGRUND" pid="51" fmtid="{D5CDD505-2E9C-101B-9397-08002B2CF9AE}">
    <vt:lpwstr/>
  </property>
  <property name="FSC#SAPConfigSettingsSC@101.9800:FMM_RUECK_FV" pid="52" fmtid="{D5CDD505-2E9C-101B-9397-08002B2CF9AE}">
    <vt:lpwstr/>
  </property>
  <property name="FSC#SAPConfigSettingsSC@101.9800:FMM_ABLEHNGRUND_SONSTIGES_TXT" pid="53" fmtid="{D5CDD505-2E9C-101B-9397-08002B2CF9AE}">
    <vt:lpwstr/>
  </property>
  <property name="FSC#SAPConfigSettingsSC@101.9800:FMM_VETRAG_SPEZIELLE_FOEDERBEDG" pid="54" fmtid="{D5CDD505-2E9C-101B-9397-08002B2CF9AE}">
    <vt:lpwstr/>
  </property>
  <property name="FSC#SAPConfigSettingsSC@101.9800:FMM_TURNUSARZT" pid="55" fmtid="{D5CDD505-2E9C-101B-9397-08002B2CF9AE}">
    <vt:lpwstr/>
  </property>
  <property name="FSC#SAPConfigSettingsSC@101.9800:FMM_VORGESCHLAGENER_BETRAG_WORT" pid="56" fmtid="{D5CDD505-2E9C-101B-9397-08002B2CF9AE}">
    <vt:lpwstr/>
  </property>
  <property name="FSC#SAPConfigSettingsSC@101.9800:FMM_WIRKUNGSZIELE_EVALUIERUNG" pid="57" fmtid="{D5CDD505-2E9C-101B-9397-08002B2CF9AE}">
    <vt:lpwstr/>
  </property>
  <property name="FSC#SAPConfigSettingsSC@101.9800:FMM_GRANTOR_TYPE" pid="58" fmtid="{D5CDD505-2E9C-101B-9397-08002B2CF9AE}">
    <vt:lpwstr/>
  </property>
  <property name="FSC#SAPConfigSettingsSC@101.9800:FMM_GRANTOR_TYPE_TEXT" pid="59" fmtid="{D5CDD505-2E9C-101B-9397-08002B2CF9AE}">
    <vt:lpwstr/>
  </property>
  <property name="FSC#SAPConfigSettingsSC@101.9800:FMM_XX_BUNDESLAND_MULTISELECT" pid="60" fmtid="{D5CDD505-2E9C-101B-9397-08002B2CF9AE}">
    <vt:lpwstr/>
  </property>
  <property name="FSC#SAPConfigSettingsSC@101.9800:FMM_XX_LGS_MULTISELECT" pid="61" fmtid="{D5CDD505-2E9C-101B-9397-08002B2CF9AE}">
    <vt:lpwstr/>
  </property>
  <property name="FSC#SAPConfigSettingsSC@101.9800:FMM_10_GP_DETAILBEZ" pid="62" fmtid="{D5CDD505-2E9C-101B-9397-08002B2CF9AE}">
    <vt:lpwstr/>
  </property>
  <property name="FSC#SAPConfigSettingsSC@101.9800:FMM_10_MONATLICHE_RATE_WAER" pid="63" fmtid="{D5CDD505-2E9C-101B-9397-08002B2CF9AE}">
    <vt:lpwstr/>
  </property>
  <property name="FSC#SAPConfigSettingsSC@101.9800:FMM_10_MONATLICHE_RATE" pid="64" fmtid="{D5CDD505-2E9C-101B-9397-08002B2CF9AE}">
    <vt:lpwstr/>
  </property>
  <property name="FSC#SAPConfigSettingsSC@101.9800:FMM_VEREINSREGISTERNUMMER" pid="65" fmtid="{D5CDD505-2E9C-101B-9397-08002B2CF9AE}">
    <vt:lpwstr/>
  </property>
  <property name="FSC#SAPConfigSettingsSC@101.9800:FMM_TRADEID" pid="66" fmtid="{D5CDD505-2E9C-101B-9397-08002B2CF9AE}">
    <vt:lpwstr/>
  </property>
  <property name="FSC#SAPConfigSettingsSC@101.9800:FMM_ERGAENZUNGSREGISTERNUMMER" pid="67" fmtid="{D5CDD505-2E9C-101B-9397-08002B2CF9AE}">
    <vt:lpwstr/>
  </property>
  <property name="FSC#SAPConfigSettingsSC@101.9800:FMM_SCHWERPUNKT" pid="68" fmtid="{D5CDD505-2E9C-101B-9397-08002B2CF9AE}">
    <vt:lpwstr/>
  </property>
  <property name="FSC#SAPConfigSettingsSC@101.9800:FMM_PROJEKT_ID" pid="69" fmtid="{D5CDD505-2E9C-101B-9397-08002B2CF9AE}">
    <vt:lpwstr/>
  </property>
  <property name="FSC#SAPConfigSettingsSC@101.9800:FMM_ANMERKUNG_PROJEKT" pid="70" fmtid="{D5CDD505-2E9C-101B-9397-08002B2CF9AE}">
    <vt:lpwstr/>
  </property>
  <property name="FSC#SAPConfigSettingsSC@101.9800:FMM_ANSPRECHPERSON" pid="71" fmtid="{D5CDD505-2E9C-101B-9397-08002B2CF9AE}">
    <vt:lpwstr/>
  </property>
  <property name="FSC#SAPConfigSettingsSC@101.9800:FMM_TELEFON_EMAIL" pid="72" fmtid="{D5CDD505-2E9C-101B-9397-08002B2CF9AE}">
    <vt:lpwstr/>
  </property>
  <property name="FSC#SAPConfigSettingsSC@101.9800:FMM_ANMERKUNG_ABRECHNUNGSFRIST" pid="73" fmtid="{D5CDD505-2E9C-101B-9397-08002B2CF9AE}">
    <vt:lpwstr/>
  </property>
  <property name="FSC#SAPConfigSettingsSC@101.9800:FMM_TEILNEHMERANZAHL" pid="74" fmtid="{D5CDD505-2E9C-101B-9397-08002B2CF9AE}">
    <vt:lpwstr/>
  </property>
  <property name="FSC#SAPConfigSettingsSC@101.9800:FMM_AUSLAND" pid="75" fmtid="{D5CDD505-2E9C-101B-9397-08002B2CF9AE}">
    <vt:lpwstr/>
  </property>
  <property name="FSC#SAPConfigSettingsSC@101.9800:FMM_00_BEANTR_BETRAG" pid="76" fmtid="{D5CDD505-2E9C-101B-9397-08002B2CF9AE}">
    <vt:lpwstr/>
  </property>
  <property name="FSC#SAPConfigSettingsSC@101.9800:FMM_SACHBEARBEITER" pid="77" fmtid="{D5CDD505-2E9C-101B-9397-08002B2CF9AE}">
    <vt:lpwstr/>
  </property>
  <property name="FSC#SAPConfigSettingsSC@101.9800:FMM_ABRECHNUNGSFRIST" pid="78" fmtid="{D5CDD505-2E9C-101B-9397-08002B2CF9AE}">
    <vt:lpwstr/>
  </property>
  <property name="FSC#EIBPRECONFIG@1.1001:EIBInternalApprovedAt" pid="79" fmtid="{D5CDD505-2E9C-101B-9397-08002B2CF9AE}">
    <vt:lpwstr/>
  </property>
  <property name="FSC#EIBPRECONFIG@1.1001:EIBInternalApprovedBy" pid="80" fmtid="{D5CDD505-2E9C-101B-9397-08002B2CF9AE}">
    <vt:lpwstr/>
  </property>
  <property name="FSC#EIBPRECONFIG@1.1001:EIBInternalApprovedByPostTitle" pid="81" fmtid="{D5CDD505-2E9C-101B-9397-08002B2CF9AE}">
    <vt:lpwstr/>
  </property>
  <property name="FSC#EIBPRECONFIG@1.1001:EIBSettlementApprovedBy" pid="82" fmtid="{D5CDD505-2E9C-101B-9397-08002B2CF9AE}">
    <vt:lpwstr/>
  </property>
  <property name="FSC#EIBPRECONFIG@1.1001:EIBSettlementApprovedByFirstnameSurname" pid="83" fmtid="{D5CDD505-2E9C-101B-9397-08002B2CF9AE}">
    <vt:lpwstr/>
  </property>
  <property name="FSC#EIBPRECONFIG@1.1001:EIBSettlementApprovedByPostTitle" pid="84" fmtid="{D5CDD505-2E9C-101B-9397-08002B2CF9AE}">
    <vt:lpwstr/>
  </property>
  <property name="FSC#EIBPRECONFIG@1.1001:EIBApprovedAt" pid="85" fmtid="{D5CDD505-2E9C-101B-9397-08002B2CF9AE}">
    <vt:lpwstr>24.04.2023</vt:lpwstr>
  </property>
  <property name="FSC#EIBPRECONFIG@1.1001:EIBApprovedBy" pid="86" fmtid="{D5CDD505-2E9C-101B-9397-08002B2CF9AE}">
    <vt:lpwstr>i.V. Vogelauer</vt:lpwstr>
  </property>
  <property name="FSC#EIBPRECONFIG@1.1001:EIBApprovedBySubst" pid="87" fmtid="{D5CDD505-2E9C-101B-9397-08002B2CF9AE}">
    <vt:lpwstr>i.V. </vt:lpwstr>
  </property>
  <property name="FSC#EIBPRECONFIG@1.1001:EIBApprovedByTitle" pid="88" fmtid="{D5CDD505-2E9C-101B-9397-08002B2CF9AE}">
    <vt:lpwstr>i.V. Mag. Vera Vogelauer, BA MA</vt:lpwstr>
  </property>
  <property name="FSC#EIBPRECONFIG@1.1001:EIBApprovedByPostTitle" pid="89" fmtid="{D5CDD505-2E9C-101B-9397-08002B2CF9AE}">
    <vt:lpwstr>BA MA</vt:lpwstr>
  </property>
  <property name="FSC#EIBPRECONFIG@1.1001:EIBDepartment" pid="90" fmtid="{D5CDD505-2E9C-101B-9397-08002B2CF9AE}">
    <vt:lpwstr>BMK - IV/L1 (Strategie und Internationales)</vt:lpwstr>
  </property>
  <property name="FSC#EIBPRECONFIG@1.1001:EIBDispatchedBy" pid="91" fmtid="{D5CDD505-2E9C-101B-9397-08002B2CF9AE}">
    <vt:lpwstr/>
  </property>
  <property name="FSC#EIBPRECONFIG@1.1001:EIBDispatchedByPostTitle" pid="92" fmtid="{D5CDD505-2E9C-101B-9397-08002B2CF9AE}">
    <vt:lpwstr/>
  </property>
  <property name="FSC#EIBPRECONFIG@1.1001:ExtRefInc" pid="93" fmtid="{D5CDD505-2E9C-101B-9397-08002B2CF9AE}">
    <vt:lpwstr>BKA - PDion (PDion)14295/J-NR/2023</vt:lpwstr>
  </property>
  <property name="FSC#EIBPRECONFIG@1.1001:IncomingAddrdate" pid="94" fmtid="{D5CDD505-2E9C-101B-9397-08002B2CF9AE}">
    <vt:lpwstr/>
  </property>
  <property name="FSC#EIBPRECONFIG@1.1001:IncomingDelivery" pid="95" fmtid="{D5CDD505-2E9C-101B-9397-08002B2CF9AE}">
    <vt:lpwstr/>
  </property>
  <property name="FSC#EIBPRECONFIG@1.1001:OwnerEmail" pid="96" fmtid="{D5CDD505-2E9C-101B-9397-08002B2CF9AE}">
    <vt:lpwstr>KARIN.PULEO-LEODOLTER@BMK.GV.AT</vt:lpwstr>
  </property>
  <property name="FSC#EIBPRECONFIG@1.1001:FileOUEmail" pid="97" fmtid="{D5CDD505-2E9C-101B-9397-08002B2CF9AE}">
    <vt:lpwstr>pr3@bmk.gv.at</vt:lpwstr>
  </property>
  <property name="FSC#EIBPRECONFIG@1.1001:OUEmail" pid="98" fmtid="{D5CDD505-2E9C-101B-9397-08002B2CF9AE}">
    <vt:lpwstr>l1@bmk.gv.at</vt:lpwstr>
  </property>
  <property name="FSC#EIBPRECONFIG@1.1001:OwnerGender" pid="99" fmtid="{D5CDD505-2E9C-101B-9397-08002B2CF9AE}">
    <vt:lpwstr>Weiblich</vt:lpwstr>
  </property>
  <property name="FSC#EIBPRECONFIG@1.1001:Priority" pid="100" fmtid="{D5CDD505-2E9C-101B-9397-08002B2CF9AE}">
    <vt:lpwstr>Nein</vt:lpwstr>
  </property>
  <property name="FSC#EIBPRECONFIG@1.1001:PreviousFiles" pid="101" fmtid="{D5CDD505-2E9C-101B-9397-08002B2CF9AE}">
    <vt:lpwstr/>
  </property>
  <property name="FSC#EIBPRECONFIG@1.1001:NextFiles" pid="102" fmtid="{D5CDD505-2E9C-101B-9397-08002B2CF9AE}">
    <vt:lpwstr/>
  </property>
  <property name="FSC#EIBPRECONFIG@1.1001:RelatedFiles" pid="103" fmtid="{D5CDD505-2E9C-101B-9397-08002B2CF9AE}">
    <vt:lpwstr>2021-0.680.797 (BMK/Parlamentarische Anfragen PR)_x000d__x000a_2021-0.433.508 (BMK/Parlamentarische Anfragen LUFTFAHRT)_x000d__x000a_2022-0.901.793 (BMK/Parlamentarische Anfragen PR)_x000d__x000a_2022-0.260.339 (BMK/Parlamentarische Anfragen PR)_x000d__x000a_2023-0.089.450 (BMK/Parlamentarische Anfragen PR)_x000d__x000a_2022-0.054.703 (BMK/Parlamentarische Anfragen PR)_x000d__x000a_2021-0.031.304 (BMK/Parlamentarische Anfragen PR)_x000d__x000a_2022-0.900.969 (BMK/Parlamentarische Anfragen PR)_x000d__x000a_2022-0.228.149 (BMK/Parlamentarische Anfragen PR)_x000d__x000a_2022-0.438.292 (BMK/Parlamentarische Anfragen PR)_x000d__x000a_2022-0.680.646 (BMK/Parlamentarische Anfragen PR)</vt:lpwstr>
  </property>
  <property name="FSC#EIBPRECONFIG@1.1001:CompletedOrdinals" pid="104" fmtid="{D5CDD505-2E9C-101B-9397-08002B2CF9AE}">
    <vt:lpwstr/>
  </property>
  <property name="FSC#EIBPRECONFIG@1.1001:NrAttachments" pid="105" fmtid="{D5CDD505-2E9C-101B-9397-08002B2CF9AE}">
    <vt:lpwstr/>
  </property>
  <property name="FSC#EIBPRECONFIG@1.1001:Attachments" pid="106" fmtid="{D5CDD505-2E9C-101B-9397-08002B2CF9AE}">
    <vt:lpwstr/>
  </property>
  <property name="FSC#EIBPRECONFIG@1.1001:SubjectArea" pid="107" fmtid="{D5CDD505-2E9C-101B-9397-08002B2CF9AE}">
    <vt:lpwstr>Parlamentarische Anfragen KLIMA UND ENERGIE </vt:lpwstr>
  </property>
  <property name="FSC#EIBPRECONFIG@1.1001:Recipients" pid="108" fmtid="{D5CDD505-2E9C-101B-9397-08002B2CF9AE}">
    <vt:lpwstr/>
  </property>
  <property name="FSC#EIBPRECONFIG@1.1001:Classified" pid="109" fmtid="{D5CDD505-2E9C-101B-9397-08002B2CF9AE}">
    <vt:lpwstr/>
  </property>
  <property name="FSC#EIBPRECONFIG@1.1001:Deadline" pid="110" fmtid="{D5CDD505-2E9C-101B-9397-08002B2CF9AE}">
    <vt:lpwstr>24.04.2023</vt:lpwstr>
  </property>
  <property name="FSC#EIBPRECONFIG@1.1001:SettlementSubj" pid="111" fmtid="{D5CDD505-2E9C-101B-9397-08002B2CF9AE}">
    <vt:lpwstr/>
  </property>
  <property name="FSC#EIBPRECONFIG@1.1001:OUAddr" pid="112" fmtid="{D5CDD505-2E9C-101B-9397-08002B2CF9AE}">
    <vt:lpwstr>Radetzkystraße 2, 1030 Wien</vt:lpwstr>
  </property>
  <property name="FSC#EIBPRECONFIG@1.1001:FileOUName" pid="113" fmtid="{D5CDD505-2E9C-101B-9397-08002B2CF9AE}">
    <vt:lpwstr>BMK - I/PR3 (Recht und Koordination)</vt:lpwstr>
  </property>
  <property name="FSC#EIBPRECONFIG@1.1001:FileOUDescr" pid="114" fmtid="{D5CDD505-2E9C-101B-9397-08002B2CF9AE}">
    <vt:lpwstr>201</vt:lpwstr>
  </property>
  <property name="FSC#EIBPRECONFIG@1.1001:OUDescr" pid="115" fmtid="{D5CDD505-2E9C-101B-9397-08002B2CF9AE}">
    <vt:lpwstr>201</vt:lpwstr>
  </property>
  <property name="FSC#EIBPRECONFIG@1.1001:Signatures" pid="116" fmtid="{D5CDD505-2E9C-101B-9397-08002B2CF9AE}">
    <vt:lpwstr>Abzeichnen_x000d__x000a_Abzeichnen_x000d__x000a_Genehmigt_x000d__x000a_Abzeichnen</vt:lpwstr>
  </property>
  <property name="FSC#EIBPRECONFIG@1.1001:currentuser" pid="117" fmtid="{D5CDD505-2E9C-101B-9397-08002B2CF9AE}">
    <vt:lpwstr>COO.3000.100.1.990531</vt:lpwstr>
  </property>
  <property name="FSC#EIBPRECONFIG@1.1001:currentuserrolegroup" pid="118" fmtid="{D5CDD505-2E9C-101B-9397-08002B2CF9AE}">
    <vt:lpwstr>COO.3000.100.1.630732</vt:lpwstr>
  </property>
  <property name="FSC#EIBPRECONFIG@1.1001:currentuserroleposition" pid="119" fmtid="{D5CDD505-2E9C-101B-9397-08002B2CF9AE}">
    <vt:lpwstr>COO.1.1001.1.4328</vt:lpwstr>
  </property>
  <property name="FSC#EIBPRECONFIG@1.1001:currentuserroot" pid="120" fmtid="{D5CDD505-2E9C-101B-9397-08002B2CF9AE}">
    <vt:lpwstr>COO.3000.106.2.2949153</vt:lpwstr>
  </property>
  <property name="FSC#EIBPRECONFIG@1.1001:toplevelobject" pid="121" fmtid="{D5CDD505-2E9C-101B-9397-08002B2CF9AE}">
    <vt:lpwstr>COO.3000.106.14.2527720</vt:lpwstr>
  </property>
  <property name="FSC#EIBPRECONFIG@1.1001:objchangedby" pid="122" fmtid="{D5CDD505-2E9C-101B-9397-08002B2CF9AE}">
    <vt:lpwstr>Sabine Werb</vt:lpwstr>
  </property>
  <property name="FSC#EIBPRECONFIG@1.1001:objchangedbyPostTitle" pid="123" fmtid="{D5CDD505-2E9C-101B-9397-08002B2CF9AE}">
    <vt:lpwstr/>
  </property>
  <property name="FSC#EIBPRECONFIG@1.1001:objchangedat" pid="124" fmtid="{D5CDD505-2E9C-101B-9397-08002B2CF9AE}">
    <vt:lpwstr>24.04.2023</vt:lpwstr>
  </property>
  <property name="FSC#EIBPRECONFIG@1.1001:objname" pid="125" fmtid="{D5CDD505-2E9C-101B-9397-08002B2CF9AE}">
    <vt:lpwstr>OLI2022_x005f_Flug Schiffsemissionen Übersicht</vt:lpwstr>
  </property>
  <property name="FSC#EIBPRECONFIG@1.1001:EIBProcessResponsiblePhone" pid="126" fmtid="{D5CDD505-2E9C-101B-9397-08002B2CF9AE}">
    <vt:lpwstr>+43 1 71162 657433</vt:lpwstr>
  </property>
  <property name="FSC#EIBPRECONFIG@1.1001:EIBProcessResponsibleMail" pid="127" fmtid="{D5CDD505-2E9C-101B-9397-08002B2CF9AE}">
    <vt:lpwstr>MAJA.MILOJEVIC@BMK.GV.AT</vt:lpwstr>
  </property>
  <property name="FSC#EIBPRECONFIG@1.1001:EIBProcessResponsibleFax" pid="128" fmtid="{D5CDD505-2E9C-101B-9397-08002B2CF9AE}">
    <vt:lpwstr/>
  </property>
  <property name="FSC#EIBPRECONFIG@1.1001:EIBProcessResponsiblePostTitle" pid="129" fmtid="{D5CDD505-2E9C-101B-9397-08002B2CF9AE}">
    <vt:lpwstr/>
  </property>
  <property name="FSC#EIBPRECONFIG@1.1001:EIBProcessResponsible" pid="130" fmtid="{D5CDD505-2E9C-101B-9397-08002B2CF9AE}">
    <vt:lpwstr>Maja Milojevic</vt:lpwstr>
  </property>
  <property name="FSC#EIBPRECONFIG@1.1001:FileResponsibleFullName" pid="131" fmtid="{D5CDD505-2E9C-101B-9397-08002B2CF9AE}">
    <vt:lpwstr>Maja Milojevic</vt:lpwstr>
  </property>
  <property name="FSC#EIBPRECONFIG@1.1001:FileResponsibleFirstnameSurname" pid="132" fmtid="{D5CDD505-2E9C-101B-9397-08002B2CF9AE}">
    <vt:lpwstr>Maja Milojevic</vt:lpwstr>
  </property>
  <property name="FSC#EIBPRECONFIG@1.1001:FileResponsibleEmail" pid="133" fmtid="{D5CDD505-2E9C-101B-9397-08002B2CF9AE}">
    <vt:lpwstr>MAJA.MILOJEVIC@BMK.GV.AT</vt:lpwstr>
  </property>
  <property name="FSC#EIBPRECONFIG@1.1001:FileResponsibleExtension" pid="134" fmtid="{D5CDD505-2E9C-101B-9397-08002B2CF9AE}">
    <vt:lpwstr>+43 1 71162 657433</vt:lpwstr>
  </property>
  <property name="FSC#EIBPRECONFIG@1.1001:FileResponsibleFaxExtension" pid="135" fmtid="{D5CDD505-2E9C-101B-9397-08002B2CF9AE}">
    <vt:lpwstr/>
  </property>
  <property name="FSC#EIBPRECONFIG@1.1001:FileResponsibleGender" pid="136" fmtid="{D5CDD505-2E9C-101B-9397-08002B2CF9AE}">
    <vt:lpwstr>Weiblich</vt:lpwstr>
  </property>
  <property name="FSC#EIBPRECONFIG@1.1001:FileResponsibleAddr" pid="137" fmtid="{D5CDD505-2E9C-101B-9397-08002B2CF9AE}">
    <vt:lpwstr>Radetzkystraße 2, 1030 Wien</vt:lpwstr>
  </property>
  <property name="FSC#EIBPRECONFIG@1.1001:OwnerPostTitle" pid="138" fmtid="{D5CDD505-2E9C-101B-9397-08002B2CF9AE}">
    <vt:lpwstr/>
  </property>
  <property name="FSC#EIBPRECONFIG@1.1001:OwnerAddr" pid="139" fmtid="{D5CDD505-2E9C-101B-9397-08002B2CF9AE}">
    <vt:lpwstr>Radetzkystraße 2, 1030 Wien</vt:lpwstr>
  </property>
  <property name="FSC#EIBPRECONFIG@1.1001:IsFileAttachment" pid="140" fmtid="{D5CDD505-2E9C-101B-9397-08002B2CF9AE}">
    <vt:lpwstr>Ja</vt:lpwstr>
  </property>
  <property name="FSC#EIBPRECONFIG@1.1001:AddrTelefon" pid="141" fmtid="{D5CDD505-2E9C-101B-9397-08002B2CF9AE}">
    <vt:lpwstr/>
  </property>
  <property name="FSC#EIBPRECONFIG@1.1001:AddrGeburtsdatum" pid="142" fmtid="{D5CDD505-2E9C-101B-9397-08002B2CF9AE}">
    <vt:lpwstr/>
  </property>
  <property name="FSC#EIBPRECONFIG@1.1001:AddrGeboren_am_2" pid="143" fmtid="{D5CDD505-2E9C-101B-9397-08002B2CF9AE}">
    <vt:lpwstr/>
  </property>
  <property name="FSC#EIBPRECONFIG@1.1001:AddrBundesland" pid="144" fmtid="{D5CDD505-2E9C-101B-9397-08002B2CF9AE}">
    <vt:lpwstr/>
  </property>
  <property name="FSC#EIBPRECONFIG@1.1001:AddrBezeichnung" pid="145" fmtid="{D5CDD505-2E9C-101B-9397-08002B2CF9AE}">
    <vt:lpwstr/>
  </property>
  <property name="FSC#EIBPRECONFIG@1.1001:AddrGruppeName_vollstaendig" pid="146" fmtid="{D5CDD505-2E9C-101B-9397-08002B2CF9AE}">
    <vt:lpwstr/>
  </property>
  <property name="FSC#EIBPRECONFIG@1.1001:AddrAdresseBeschreibung" pid="147" fmtid="{D5CDD505-2E9C-101B-9397-08002B2CF9AE}">
    <vt:lpwstr/>
  </property>
  <property name="FSC#EIBPRECONFIG@1.1001:AddrName_Ergaenzung" pid="148" fmtid="{D5CDD505-2E9C-101B-9397-08002B2CF9AE}">
    <vt:lpwstr/>
  </property>
  <property name="FSC#COOELAK@1.1001:Subject" pid="149" fmtid="{D5CDD505-2E9C-101B-9397-08002B2CF9AE}">
    <vt:lpwstr>14295/J: Flug- und Schifffahrt als Klimasünder und Bodenverschmutzer?, Schmiedlechner (FPÖ) v. 24.02.2023</vt:lpwstr>
  </property>
  <property name="FSC#COOELAK@1.1001:FileReference" pid="150" fmtid="{D5CDD505-2E9C-101B-9397-08002B2CF9AE}">
    <vt:lpwstr>2023-0.157.052</vt:lpwstr>
  </property>
  <property name="FSC#COOELAK@1.1001:FileRefYear" pid="151" fmtid="{D5CDD505-2E9C-101B-9397-08002B2CF9AE}">
    <vt:lpwstr>2023</vt:lpwstr>
  </property>
  <property name="FSC#COOELAK@1.1001:FileRefOrdinal" pid="152" fmtid="{D5CDD505-2E9C-101B-9397-08002B2CF9AE}">
    <vt:lpwstr>157052</vt:lpwstr>
  </property>
  <property name="FSC#COOELAK@1.1001:FileRefOU" pid="153" fmtid="{D5CDD505-2E9C-101B-9397-08002B2CF9AE}">
    <vt:lpwstr>I/PR3</vt:lpwstr>
  </property>
  <property name="FSC#COOELAK@1.1001:Organization" pid="154" fmtid="{D5CDD505-2E9C-101B-9397-08002B2CF9AE}">
    <vt:lpwstr/>
  </property>
  <property name="FSC#COOELAK@1.1001:Owner" pid="155" fmtid="{D5CDD505-2E9C-101B-9397-08002B2CF9AE}">
    <vt:lpwstr>Mag. Karin Puleo-Leodolter</vt:lpwstr>
  </property>
  <property name="FSC#COOELAK@1.1001:OwnerExtension" pid="156" fmtid="{D5CDD505-2E9C-101B-9397-08002B2CF9AE}">
    <vt:lpwstr>+43 1 71162 659906</vt:lpwstr>
  </property>
  <property name="FSC#COOELAK@1.1001:OwnerFaxExtension" pid="157" fmtid="{D5CDD505-2E9C-101B-9397-08002B2CF9AE}">
    <vt:lpwstr>+43 1 71162 6569906</vt:lpwstr>
  </property>
  <property name="FSC#COOELAK@1.1001:DispatchedBy" pid="158" fmtid="{D5CDD505-2E9C-101B-9397-08002B2CF9AE}">
    <vt:lpwstr/>
  </property>
  <property name="FSC#COOELAK@1.1001:DispatchedAt" pid="159" fmtid="{D5CDD505-2E9C-101B-9397-08002B2CF9AE}">
    <vt:lpwstr/>
  </property>
  <property name="FSC#COOELAK@1.1001:ApprovedBy" pid="160" fmtid="{D5CDD505-2E9C-101B-9397-08002B2CF9AE}">
    <vt:lpwstr/>
  </property>
  <property name="FSC#COOELAK@1.1001:ApprovedAt" pid="161" fmtid="{D5CDD505-2E9C-101B-9397-08002B2CF9AE}">
    <vt:lpwstr/>
  </property>
  <property name="FSC#COOELAK@1.1001:Department" pid="162" fmtid="{D5CDD505-2E9C-101B-9397-08002B2CF9AE}">
    <vt:lpwstr>BMK - IV/L1 (Strategie und Internationales)</vt:lpwstr>
  </property>
  <property name="FSC#COOELAK@1.1001:CreatedAt" pid="163" fmtid="{D5CDD505-2E9C-101B-9397-08002B2CF9AE}">
    <vt:lpwstr>23.03.2023</vt:lpwstr>
  </property>
  <property name="FSC#COOELAK@1.1001:OU" pid="164" fmtid="{D5CDD505-2E9C-101B-9397-08002B2CF9AE}">
    <vt:lpwstr>BMK - IV/L1 (Strategie und Internationales)</vt:lpwstr>
  </property>
  <property name="FSC#COOELAK@1.1001:Priority" pid="165" fmtid="{D5CDD505-2E9C-101B-9397-08002B2CF9AE}">
    <vt:lpwstr> ()</vt:lpwstr>
  </property>
  <property name="FSC#COOELAK@1.1001:ObjBarCode" pid="166" fmtid="{D5CDD505-2E9C-101B-9397-08002B2CF9AE}">
    <vt:lpwstr>*COO.3000.106.14.2704512*</vt:lpwstr>
  </property>
  <property name="FSC#COOELAK@1.1001:RefBarCode" pid="167" fmtid="{D5CDD505-2E9C-101B-9397-08002B2CF9AE}">
    <vt:lpwstr/>
  </property>
  <property name="FSC#COOELAK@1.1001:FileRefBarCode" pid="168" fmtid="{D5CDD505-2E9C-101B-9397-08002B2CF9AE}">
    <vt:lpwstr>*2023-0.157.052*</vt:lpwstr>
  </property>
  <property name="FSC#COOELAK@1.1001:ExternalRef" pid="169" fmtid="{D5CDD505-2E9C-101B-9397-08002B2CF9AE}">
    <vt:lpwstr>BKA - PDion (PDion)14295/J-NR/2023</vt:lpwstr>
  </property>
  <property name="FSC#COOELAK@1.1001:IncomingNumber" pid="170" fmtid="{D5CDD505-2E9C-101B-9397-08002B2CF9AE}">
    <vt:lpwstr>2023-0.157.052-1-E</vt:lpwstr>
  </property>
  <property name="FSC#COOELAK@1.1001:IncomingSubject" pid="171" fmtid="{D5CDD505-2E9C-101B-9397-08002B2CF9AE}">
    <vt:lpwstr>14295/J: Flug- und Schifffahrt als Klimasünder und Bodenverschmutzer?, Schmiedlechner (FPÖ) v. 24.02.2023</vt:lpwstr>
  </property>
  <property name="FSC#COOELAK@1.1001:ProcessResponsible" pid="172" fmtid="{D5CDD505-2E9C-101B-9397-08002B2CF9AE}">
    <vt:lpwstr>Milojevic, Maja</vt:lpwstr>
  </property>
  <property name="FSC#COOELAK@1.1001:ProcessResponsiblePhone" pid="173" fmtid="{D5CDD505-2E9C-101B-9397-08002B2CF9AE}">
    <vt:lpwstr>+43 1 71162 657433</vt:lpwstr>
  </property>
  <property name="FSC#COOELAK@1.1001:ProcessResponsibleMail" pid="174" fmtid="{D5CDD505-2E9C-101B-9397-08002B2CF9AE}">
    <vt:lpwstr>MAJA.MILOJEVIC@BMK.GV.AT</vt:lpwstr>
  </property>
  <property name="FSC#COOELAK@1.1001:ProcessResponsibleFax" pid="175" fmtid="{D5CDD505-2E9C-101B-9397-08002B2CF9AE}">
    <vt:lpwstr/>
  </property>
  <property name="FSC#COOELAK@1.1001:ApproverFirstName" pid="176" fmtid="{D5CDD505-2E9C-101B-9397-08002B2CF9AE}">
    <vt:lpwstr/>
  </property>
  <property name="FSC#COOELAK@1.1001:ApproverSurName" pid="177" fmtid="{D5CDD505-2E9C-101B-9397-08002B2CF9AE}">
    <vt:lpwstr/>
  </property>
  <property name="FSC#COOELAK@1.1001:ApproverTitle" pid="178" fmtid="{D5CDD505-2E9C-101B-9397-08002B2CF9AE}">
    <vt:lpwstr/>
  </property>
  <property name="FSC#COOELAK@1.1001:ExternalDate" pid="179" fmtid="{D5CDD505-2E9C-101B-9397-08002B2CF9AE}">
    <vt:lpwstr/>
  </property>
  <property name="FSC#COOELAK@1.1001:SettlementApprovedAt" pid="180" fmtid="{D5CDD505-2E9C-101B-9397-08002B2CF9AE}">
    <vt:lpwstr/>
  </property>
  <property name="FSC#COOELAK@1.1001:BaseNumber" pid="181" fmtid="{D5CDD505-2E9C-101B-9397-08002B2CF9AE}">
    <vt:lpwstr>12.700</vt:lpwstr>
  </property>
  <property name="FSC#COOELAK@1.1001:CurrentUserRolePos" pid="182" fmtid="{D5CDD505-2E9C-101B-9397-08002B2CF9AE}">
    <vt:lpwstr>Sachbearbeiter/in</vt:lpwstr>
  </property>
  <property name="FSC#COOELAK@1.1001:CurrentUserEmail" pid="183" fmtid="{D5CDD505-2E9C-101B-9397-08002B2CF9AE}">
    <vt:lpwstr>SABINE.WERB@BMK.GV.AT</vt:lpwstr>
  </property>
  <property name="FSC#ELAKGOV@1.1001:PersonalSubjGender" pid="184" fmtid="{D5CDD505-2E9C-101B-9397-08002B2CF9AE}">
    <vt:lpwstr/>
  </property>
  <property name="FSC#ELAKGOV@1.1001:PersonalSubjFirstName" pid="185" fmtid="{D5CDD505-2E9C-101B-9397-08002B2CF9AE}">
    <vt:lpwstr/>
  </property>
  <property name="FSC#ELAKGOV@1.1001:PersonalSubjSurName" pid="186" fmtid="{D5CDD505-2E9C-101B-9397-08002B2CF9AE}">
    <vt:lpwstr/>
  </property>
  <property name="FSC#ELAKGOV@1.1001:PersonalSubjSalutation" pid="187" fmtid="{D5CDD505-2E9C-101B-9397-08002B2CF9AE}">
    <vt:lpwstr/>
  </property>
  <property name="FSC#ELAKGOV@1.1001:PersonalSubjAddress" pid="188" fmtid="{D5CDD505-2E9C-101B-9397-08002B2CF9AE}">
    <vt:lpwstr/>
  </property>
  <property name="FSC#ATSTATECFG@1.1001:Office" pid="189" fmtid="{D5CDD505-2E9C-101B-9397-08002B2CF9AE}">
    <vt:lpwstr/>
  </property>
  <property name="FSC#ATSTATECFG@1.1001:Agent" pid="190" fmtid="{D5CDD505-2E9C-101B-9397-08002B2CF9AE}">
    <vt:lpwstr/>
  </property>
  <property name="FSC#ATSTATECFG@1.1001:AgentPhone" pid="191" fmtid="{D5CDD505-2E9C-101B-9397-08002B2CF9AE}">
    <vt:lpwstr/>
  </property>
  <property name="FSC#ATSTATECFG@1.1001:DepartmentFax" pid="192" fmtid="{D5CDD505-2E9C-101B-9397-08002B2CF9AE}">
    <vt:lpwstr/>
  </property>
  <property name="FSC#ATSTATECFG@1.1001:DepartmentEmail" pid="193" fmtid="{D5CDD505-2E9C-101B-9397-08002B2CF9AE}">
    <vt:lpwstr/>
  </property>
  <property name="FSC#ATSTATECFG@1.1001:SubfileDate" pid="194" fmtid="{D5CDD505-2E9C-101B-9397-08002B2CF9AE}">
    <vt:lpwstr/>
  </property>
  <property name="FSC#ATSTATECFG@1.1001:SubfileSubject" pid="195" fmtid="{D5CDD505-2E9C-101B-9397-08002B2CF9AE}">
    <vt:lpwstr/>
  </property>
  <property name="FSC#ATSTATECFG@1.1001:DepartmentZipCode" pid="196" fmtid="{D5CDD505-2E9C-101B-9397-08002B2CF9AE}">
    <vt:lpwstr/>
  </property>
  <property name="FSC#ATSTATECFG@1.1001:DepartmentCountry" pid="197" fmtid="{D5CDD505-2E9C-101B-9397-08002B2CF9AE}">
    <vt:lpwstr/>
  </property>
  <property name="FSC#ATSTATECFG@1.1001:DepartmentCity" pid="198" fmtid="{D5CDD505-2E9C-101B-9397-08002B2CF9AE}">
    <vt:lpwstr/>
  </property>
  <property name="FSC#ATSTATECFG@1.1001:DepartmentStreet" pid="199" fmtid="{D5CDD505-2E9C-101B-9397-08002B2CF9AE}">
    <vt:lpwstr/>
  </property>
  <property name="FSC#CCAPRECONFIGG@15.1001:DepartmentON" pid="200" fmtid="{D5CDD505-2E9C-101B-9397-08002B2CF9AE}">
    <vt:lpwstr/>
  </property>
  <property name="FSC#CCAPRECONFIGG@15.1001:DepartmentWebsite" pid="201" fmtid="{D5CDD505-2E9C-101B-9397-08002B2CF9AE}">
    <vt:lpwstr/>
  </property>
  <property name="FSC#ATSTATECFG@1.1001:DepartmentDVR" pid="202" fmtid="{D5CDD505-2E9C-101B-9397-08002B2CF9AE}">
    <vt:lpwstr/>
  </property>
  <property name="FSC#ATSTATECFG@1.1001:DepartmentUID" pid="203" fmtid="{D5CDD505-2E9C-101B-9397-08002B2CF9AE}">
    <vt:lpwstr/>
  </property>
  <property name="FSC#ATSTATECFG@1.1001:SubfileReference" pid="204" fmtid="{D5CDD505-2E9C-101B-9397-08002B2CF9AE}">
    <vt:lpwstr/>
  </property>
  <property name="FSC#ATSTATECFG@1.1001:Clause" pid="205" fmtid="{D5CDD505-2E9C-101B-9397-08002B2CF9AE}">
    <vt:lpwstr/>
  </property>
  <property name="FSC#ATSTATECFG@1.1001:ApprovedSignature" pid="206" fmtid="{D5CDD505-2E9C-101B-9397-08002B2CF9AE}">
    <vt:lpwstr/>
  </property>
  <property name="FSC#ATSTATECFG@1.1001:BankAccount" pid="207" fmtid="{D5CDD505-2E9C-101B-9397-08002B2CF9AE}">
    <vt:lpwstr/>
  </property>
  <property name="FSC#ATSTATECFG@1.1001:BankAccountOwner" pid="208" fmtid="{D5CDD505-2E9C-101B-9397-08002B2CF9AE}">
    <vt:lpwstr/>
  </property>
  <property name="FSC#ATSTATECFG@1.1001:BankInstitute" pid="209" fmtid="{D5CDD505-2E9C-101B-9397-08002B2CF9AE}">
    <vt:lpwstr/>
  </property>
  <property name="FSC#ATSTATECFG@1.1001:BankAccountID" pid="210" fmtid="{D5CDD505-2E9C-101B-9397-08002B2CF9AE}">
    <vt:lpwstr/>
  </property>
  <property name="FSC#ATSTATECFG@1.1001:BankAccountIBAN" pid="211" fmtid="{D5CDD505-2E9C-101B-9397-08002B2CF9AE}">
    <vt:lpwstr/>
  </property>
  <property name="FSC#ATSTATECFG@1.1001:BankAccountBIC" pid="212" fmtid="{D5CDD505-2E9C-101B-9397-08002B2CF9AE}">
    <vt:lpwstr/>
  </property>
  <property name="FSC#ATSTATECFG@1.1001:BankName" pid="213" fmtid="{D5CDD505-2E9C-101B-9397-08002B2CF9AE}">
    <vt:lpwstr/>
  </property>
  <property name="FSC#COOELAK@1.1001:ObjectAddressees" pid="214" fmtid="{D5CDD505-2E9C-101B-9397-08002B2CF9AE}">
    <vt:lpwstr/>
  </property>
  <property name="FSC#COOELAK@1.1001:replyreference" pid="215" fmtid="{D5CDD505-2E9C-101B-9397-08002B2CF9AE}">
    <vt:lpwstr/>
  </property>
  <property name="FSC#COOELAK@1.1001:OfficeHours" pid="216" fmtid="{D5CDD505-2E9C-101B-9397-08002B2CF9AE}">
    <vt:lpwstr/>
  </property>
  <property name="FSC#COOELAK@1.1001:FileRefOULong" pid="217" fmtid="{D5CDD505-2E9C-101B-9397-08002B2CF9AE}">
    <vt:lpwstr>Recht und Koordination</vt:lpwstr>
  </property>
  <property name="FSC#ATPRECONFIG@1.1001:ChargePreview" pid="218" fmtid="{D5CDD505-2E9C-101B-9397-08002B2CF9AE}">
    <vt:lpwstr/>
  </property>
  <property name="FSC#ATSTATECFG@1.1001:ExternalFile" pid="219" fmtid="{D5CDD505-2E9C-101B-9397-08002B2CF9AE}">
    <vt:lpwstr/>
  </property>
  <property name="FSC#COOSYSTEM@1.1:Container" pid="220" fmtid="{D5CDD505-2E9C-101B-9397-08002B2CF9AE}">
    <vt:lpwstr>COO.3000.106.14.2704512</vt:lpwstr>
  </property>
  <property name="FSC#FSCFOLIO@1.1001:docpropproject" pid="221" fmtid="{D5CDD505-2E9C-101B-9397-08002B2CF9AE}">
    <vt:lpwstr/>
  </property>
  <property name="FSC$NOPARSEFILE" pid="222" fmtid="{D5CDD505-2E9C-101B-9397-08002B2CF9AE}">
    <vt:bool>true</vt:bool>
  </property>
</Properties>
</file>