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zenn\AppData\Local\Temp\Fabasoft\Work\"/>
    </mc:Choice>
  </mc:AlternateContent>
  <bookViews>
    <workbookView xWindow="0" yWindow="0" windowWidth="10725" windowHeight="8370"/>
  </bookViews>
  <sheets>
    <sheet name="Tab" sheetId="1" r:id="rId1"/>
    <sheet name="XLCubedFormats" sheetId="4" state="hidden" r:id="rId2"/>
    <sheet name="@@XLCUBEDDEFS@@" sheetId="5" state="veryHidden" r:id="rId3"/>
  </sheets>
  <definedNames>
    <definedName name="_xlnm.Print_Area" localSheetId="0">Tab!$A$1:$H$969</definedName>
  </definedNames>
  <calcPr calcId="162913"/>
</workbook>
</file>

<file path=xl/calcChain.xml><?xml version="1.0" encoding="utf-8"?>
<calcChain xmlns="http://schemas.openxmlformats.org/spreadsheetml/2006/main">
  <c r="Z2" i="4" l="1"/>
  <c r="Z1" i="4"/>
  <c r="A9" i="1"/>
  <c r="A5" i="1"/>
  <c r="A6" i="1"/>
  <c r="A4" i="1"/>
  <c r="A8" i="1"/>
  <c r="A673" i="1"/>
  <c r="A674" i="1"/>
</calcChain>
</file>

<file path=xl/comments1.xml><?xml version="1.0" encoding="utf-8"?>
<comments xmlns="http://schemas.openxmlformats.org/spreadsheetml/2006/main">
  <authors>
    <author>Colin Overton</author>
    <author>Gary Crawford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XLCubed:</t>
        </r>
        <r>
          <rPr>
            <sz val="9"/>
            <color indexed="81"/>
            <rFont val="Tahoma"/>
            <family val="2"/>
          </rPr>
          <t xml:space="preserve">
Blank name gives the default format.
Specify slicer name for slicer specific formats</t>
        </r>
      </text>
    </comment>
    <comment ref="J5" authorId="1" shapeId="0">
      <text>
        <r>
          <rPr>
            <sz val="9"/>
            <color indexed="81"/>
            <rFont val="Tahoma"/>
            <family val="2"/>
          </rPr>
          <t xml:space="preserve">Display format for slicer title
</t>
        </r>
      </text>
    </comment>
    <comment ref="K5" authorId="1" shapeId="0">
      <text>
        <r>
          <rPr>
            <sz val="9"/>
            <color indexed="81"/>
            <rFont val="Tahoma"/>
            <family val="2"/>
          </rPr>
          <t xml:space="preserve">Format for non-button slicer text
</t>
        </r>
      </text>
    </comment>
    <comment ref="L5" authorId="1" shapeId="0">
      <text>
        <r>
          <rPr>
            <sz val="9"/>
            <color indexed="81"/>
            <rFont val="Tahoma"/>
            <family val="2"/>
          </rPr>
          <t>Default format for slicer buttons</t>
        </r>
      </text>
    </comment>
    <comment ref="M5" authorId="1" shapeId="0">
      <text>
        <r>
          <rPr>
            <sz val="9"/>
            <color indexed="81"/>
            <rFont val="Tahoma"/>
            <family val="2"/>
          </rPr>
          <t>Display format for selected button</t>
        </r>
      </text>
    </comment>
    <comment ref="N5" authorId="1" shapeId="0">
      <text>
        <r>
          <rPr>
            <sz val="9"/>
            <color indexed="81"/>
            <rFont val="Tahoma"/>
            <family val="2"/>
          </rPr>
          <t xml:space="preserve">Display format for button when hovered over
</t>
        </r>
      </text>
    </comment>
    <comment ref="O5" authorId="1" shapeId="0">
      <text>
        <r>
          <rPr>
            <sz val="9"/>
            <color indexed="81"/>
            <rFont val="Tahoma"/>
            <family val="2"/>
          </rPr>
          <t>Background between the slicer buttons.</t>
        </r>
      </text>
    </comment>
    <comment ref="D24" authorId="1" shapeId="0">
      <text>
        <r>
          <rPr>
            <sz val="9"/>
            <color indexed="81"/>
            <rFont val="Tahoma"/>
            <family val="2"/>
          </rPr>
          <t xml:space="preserve">Can use wildcard character - '*'
</t>
        </r>
      </text>
    </comment>
  </commentList>
</comments>
</file>

<file path=xl/sharedStrings.xml><?xml version="1.0" encoding="utf-8"?>
<sst xmlns="http://schemas.openxmlformats.org/spreadsheetml/2006/main" count="1687" uniqueCount="315">
  <si>
    <t>Studien Universitäten</t>
  </si>
  <si>
    <t>ALLG Semester.Studienjahr (Langbezeichnung)</t>
  </si>
  <si>
    <t xml:space="preserve"> </t>
  </si>
  <si>
    <t>Gesamt</t>
  </si>
  <si>
    <t>ISCED2013 3.Ebene (Code, Langtext)</t>
  </si>
  <si>
    <t>Studienart</t>
  </si>
  <si>
    <t>Studienfach (Fachcode)</t>
  </si>
  <si>
    <t>(Members of Studienfach (Fachcode)) - (Erweiterungsstudium, Zweitfach)</t>
  </si>
  <si>
    <t>Studientyp</t>
  </si>
  <si>
    <t>ord. Studium</t>
  </si>
  <si>
    <t>Measures</t>
  </si>
  <si>
    <t>Begonnene Studien</t>
  </si>
  <si>
    <t>Absolutwert</t>
  </si>
  <si>
    <t>Frauen-/Männeranteil in %</t>
  </si>
  <si>
    <t>Universität</t>
  </si>
  <si>
    <t>Medizinische Universität Wien</t>
  </si>
  <si>
    <t>Medizinische Universität Graz</t>
  </si>
  <si>
    <t>Medizinische Universität Innsbruck</t>
  </si>
  <si>
    <t>Universität Linz</t>
  </si>
  <si>
    <t>Slice Name (Optional)</t>
  </si>
  <si>
    <t>Display Formats For:</t>
  </si>
  <si>
    <t>Slicer Title</t>
  </si>
  <si>
    <t>Slicer Item</t>
  </si>
  <si>
    <t>Slicer Button</t>
  </si>
  <si>
    <t>Slicer Button Selected</t>
  </si>
  <si>
    <t>Slicer Button Hover</t>
  </si>
  <si>
    <t>Slicer Button Background</t>
  </si>
  <si>
    <t>Label Format--&gt;</t>
  </si>
  <si>
    <t>Marital Status</t>
  </si>
  <si>
    <t>All Marital Status</t>
  </si>
  <si>
    <t>&lt;-- default Slicer Member Format</t>
  </si>
  <si>
    <t>Male</t>
  </si>
  <si>
    <t>&lt;-- writeable Slicer Member Format</t>
  </si>
  <si>
    <t>Grid Title</t>
  </si>
  <si>
    <t>Calendar Period</t>
  </si>
  <si>
    <t>Customer</t>
  </si>
  <si>
    <t>+2009</t>
  </si>
  <si>
    <t>&lt;-- default Column Member Format</t>
  </si>
  <si>
    <t>Default Row Member Format --&gt;</t>
  </si>
  <si>
    <t>-All Customer</t>
  </si>
  <si>
    <t>&lt;-- default cell format</t>
  </si>
  <si>
    <t>Enabled?</t>
  </si>
  <si>
    <t>Default Alternate Row Member Format --&gt;</t>
  </si>
  <si>
    <t>Alternate Rows</t>
  </si>
  <si>
    <t>&lt;-- default alternate row cell format</t>
  </si>
  <si>
    <t>Default Writeable Member Format --&gt;</t>
  </si>
  <si>
    <t>Writeable Member</t>
  </si>
  <si>
    <t>&lt;--  writeable cell format</t>
  </si>
  <si>
    <t>Written Member</t>
  </si>
  <si>
    <t>&lt;--  written cell format</t>
  </si>
  <si>
    <t>Oth Written Member</t>
  </si>
  <si>
    <t>&lt;--  written cell by another user cell format</t>
  </si>
  <si>
    <t>Summary Written Member</t>
  </si>
  <si>
    <t>&lt;--  summary written cell</t>
  </si>
  <si>
    <t>Fill in Grid Name, Dimension or Both</t>
  </si>
  <si>
    <t>Grid/Table Name</t>
  </si>
  <si>
    <t>Dimension/Column</t>
  </si>
  <si>
    <t>Member1 Name</t>
  </si>
  <si>
    <t>Data Format</t>
  </si>
  <si>
    <t>Formatierungsrichtlinien</t>
  </si>
  <si>
    <t>Slice Format 1</t>
  </si>
  <si>
    <t>[SU Studierende].[Geschlecht]</t>
  </si>
  <si>
    <t>&lt;-- Gesamtspalte</t>
  </si>
  <si>
    <t>1) Spaltenüberschrift mittels Menüpunkt Daten/Gruppieren/Gruppieren ausblenden</t>
  </si>
  <si>
    <t>Slice Format 2</t>
  </si>
  <si>
    <t>&lt;-- Gesamtzeile</t>
  </si>
  <si>
    <t>2) Wenn möglich die nicht hierarchische Darstellung eines Slicers wählen (Slicer Type)</t>
  </si>
  <si>
    <t>3) Formatierung der Gesamtspalte und -zeile (siehe E25:E26)</t>
  </si>
  <si>
    <t>[Measures]</t>
  </si>
  <si>
    <t xml:space="preserve">Ordentliche Studien </t>
  </si>
  <si>
    <t>4) Prozentangaben werden standardmäßig mit einer Kommastelle angezeigt</t>
  </si>
  <si>
    <t>Studien von Erstzugelassenen</t>
  </si>
  <si>
    <t>5) Formatierung von Zahlen prüfen (Ganzzahl oder Zahl mit einer Kommastelle)</t>
  </si>
  <si>
    <t>[ALLG Wertart].[Wertart]</t>
  </si>
  <si>
    <t>[ALLG Universität].[Universität]</t>
  </si>
  <si>
    <t>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</t>
  </si>
  <si>
    <t>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</t>
  </si>
  <si>
    <t>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</t>
  </si>
  <si>
    <t>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dimensionslicer guid="e0712601-a152-4d39-87ea-7eb872fdb024"&gt;&lt;inputtype&gt;0&lt;/inputtype&gt;&lt;left&gt;266.25&lt;/left&gt;&lt;top&gt;135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t="9" w="5" h="2" shapename="XLCubedHostControl3" /&gt;&lt;memberselected&gt;&lt;member&gt;[SU Studierende].[Semester-plus-Stichtag].[Gesamt]&lt;/member&gt;&lt;/memberselected&gt;&lt;report&gt;&lt;connection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</t>
  </si>
  <si>
    <t>Mode&gt;&lt;dimension&gt;&lt;uniquename&gt;[ALLG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type="dimensionslicerselectionitem"&gt;&lt;slicer&gt;8db14500-5cff-42b5-be1a-2a42ac7c2cc6&lt;/slicer&gt;&lt;/customselectionitem&gt;&lt;variable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/&gt;&lt;/axis&gt;&lt;axis&gt;&lt;id&gt;1&lt;/id&gt;&lt;nonempty&gt;1&lt;/nonempty&gt;&lt;forcenonempty&gt;0&lt;/forcenonempty&gt;&lt;ExcludeCalcMembers&gt;0&lt;/ExcludeCalcMembers&gt;&lt;SetCombinationMode&gt;0&lt;/SetCombinationMode&gt;&lt;dimension&gt;&lt;uniquename&gt;[SU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type="Member"&gt;&lt;member&gt;&lt;uniquename&gt;[SU Studierende].[Semester-plus-Stichtag].[Gesamt]&lt;/uniquename&gt;&lt;/member&gt;&lt;variable type="Int32" name="offset"&gt;&lt;value&gt;0&lt;/value&gt;&lt;/variable&gt;&lt;/memberselection&gt;&lt;memberselection type="SameLevel"&gt;&lt;level&gt;&lt;un&gt;[SU Studierende].[Semester-plus-Stichtag].[Semester-plus-Stichtag]&lt;/un&gt;&lt;/level&gt;&lt;variable type="Int32" name="offset"&gt;&lt;value&gt;0&lt;/value&gt;&lt;/variable&gt;&lt;/memberselection&gt;&lt;/memberselections&gt;&lt;sets&gt;&lt;ranking&gt;&lt;RankBy&gt;0&lt;/RankBy&gt;&lt;ExcludeZeroes&gt;0&lt;/ExcludeZeroes&gt;&lt;ExcludeNulls&gt;1&lt;/ExcludeNulls&gt;&lt;variable type="Boolean" name="RankTop"&gt;&lt;value&gt;1&lt;/value&gt;&lt;/variable&gt;&lt;variable type="Int32" name="RankCount"&gt;&lt;value&gt;3&lt;/value&gt;&lt;/variable&gt;&lt;slic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type="Member"&gt;&lt;currentmember /&gt;&lt;variable type="Int32" name="offset"&gt;&lt;value&gt;0&lt;/value&gt;&lt;/variable&gt;&lt;/memberselection&gt;&lt;/memberselections&gt;&lt;/memberset&gt;&lt;/membersets&gt;&lt;memberproperties noatat="1" /&gt;&lt;/dimension&gt;&lt;/slice&gt;&lt;setfunc querystyle="0" combination="1" /&gt;&lt;/ranking&gt;&lt;/sets&gt;&lt;/memberset&gt;&lt;/membersets&gt;&lt;memberproperties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</t>
  </si>
  <si>
    <t>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</t>
  </si>
  <si>
    <t>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</t>
  </si>
  <si>
    <t>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</t>
  </si>
  <si>
    <t>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</t>
  </si>
  <si>
    <t>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</t>
  </si>
  <si>
    <t xml:space="preserve">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</t>
  </si>
  <si>
    <t>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</t>
  </si>
  <si>
    <t>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</t>
  </si>
  <si>
    <t>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</t>
  </si>
  <si>
    <t>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</t>
  </si>
  <si>
    <t>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</t>
  </si>
  <si>
    <t>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dimensionslicer guid="d9b7305f-acb5-4322-ae4d-490aa19f72fe"&gt;&lt;inputtype&gt;0&lt;/inputtype&gt;&lt;left&gt;266.25&lt;/left&gt;&lt;top&gt;165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t="11" w="5" h="2" shapename="XLCubedHostControl4" /&gt;&lt;memberselected&gt;&lt;member&gt;[Staatengruppe #Ö-EU-Andere#].[Gesamt]&lt;/member&gt;&lt;/memberselected&gt;&lt;report&gt;&lt;connection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/&gt;&lt;/axis&gt;&lt;axis&gt;&lt;id&gt;1&lt;/id&gt;&lt;nonempty&gt;0&lt;/nonempty&gt;&lt;forcenonempty&gt;0&lt;/forcenonempty&gt;&lt;ExcludeCalcMembers&gt;0</t>
  </si>
  <si>
    <t>&lt;/ExcludeCalcMembers&gt;&lt;SetCombinationMode&gt;0&lt;/SetCombinationMode&gt;&lt;dimension&gt;&lt;uniquename&gt;[Staatengruppe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type="Member"&gt;&lt;member&gt;&lt;uniquename&gt;[Staatengruppe #Ö-EU-Andere#].[Gesamt]&lt;/uniquename&gt;&lt;/member&gt;&lt;variable type="Int32" name="offset"&gt;&lt;value&gt;0&lt;/value&gt;&lt;/variable&gt;&lt;/memberselection&gt;&lt;memberselection type="SameLevel"&gt;&lt;level&gt;&lt;un&gt;[Staatengruppe #Ö-EU-Andere#].[Staatengruppe #Ö-EU-Andere#]&lt;/un&gt;&lt;/level&gt;&lt;variable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type="Member"&gt;&lt;member&gt;&lt;uniquename&gt;[Staatengruppe #Ö-EU-Andere#].&amp;amp;[-1]&lt;/uniquename&gt;&lt;/member&gt;&lt;variable type="Int32" name="offset"&gt;&lt;value&gt;0&lt;/value&gt;&lt;/variable&gt;&lt;/memberselection&gt;&lt;memberselection type="Member"&gt;&lt;member&gt;&lt;uniquename&gt;[Staatengruppe #Ö-EU-Andere#].&amp;amp;[0]&lt;/uniquename&gt;&lt;/member&gt;&lt;variable type="Int32" name="offset"&gt;&lt;value&gt;0&lt;/value&gt;&lt;/variable&gt;&lt;/memberselection&gt;&lt;memberselection type="Member"&gt;&lt;member&gt;&lt;uniquename&gt;[Staatengruppe #Ö-EU-Andere#].[Gesamt].UNKNOWNMEMBER&lt;/uniquename&gt;&lt;/member&gt;&lt;variable type="Int32" name="offset"&gt;&lt;value&gt;0&lt;/value&gt;&lt;/variable&gt;&lt;/memberselection&gt;&lt;/memberselections&gt;&lt;/memberset&gt;&lt;/membersets&gt;&lt;memberproperties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</t>
  </si>
  <si>
    <t>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</t>
  </si>
  <si>
    <t>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</t>
  </si>
  <si>
    <t>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</t>
  </si>
  <si>
    <t>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</t>
  </si>
  <si>
    <t>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</t>
  </si>
  <si>
    <t>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</t>
  </si>
  <si>
    <t>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</t>
  </si>
  <si>
    <t>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</t>
  </si>
  <si>
    <t>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</t>
  </si>
  <si>
    <t>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</t>
  </si>
  <si>
    <t>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</t>
  </si>
  <si>
    <t>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dimensionslicer guid="da9c2e50-a069-4b03-ac56-b0af48462d03"&gt;&lt;inputtype&gt;0&lt;/inputtype&gt;&lt;left&gt;266.25&lt;/left&gt;&lt;top&gt;195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t="13" w="5" h="2" shapename="XLCubedHostControl5" /&gt;&lt;memberselected&gt;&lt;member&gt;[ALLG Universität].[Bundesland Universität].[Gesamt]&lt;/member&gt;&lt;/memberselected&gt;&lt;report&gt;&lt;connection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/&gt;&lt;/axis&gt;&lt;axis&gt;&lt;id&gt;1&lt;/id&gt;&lt;nonempty&gt;0&lt;/nonempty&gt;&lt;forcenonempty&gt;0&lt;/forcenonempty&gt;&lt;ExcludeCalcMembers&gt;0&lt;/ExcludeCalcMembers&gt;&lt;SetCombinationMode&gt;0&lt;/SetCombinationMode&gt;&lt;dimension&gt;&lt;uniquename&gt;[ALLG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type="Member"&gt;&lt;member&gt;&lt;uniquename&gt;[ALLG Universität].[Bundesland Universität].[Gesamt]&lt;/uniquename&gt;&lt;/member&gt;&lt;variable type="Int32" name="offset"&gt;&lt;value&gt;0&lt;/value&gt;&lt;/variable&gt;&lt;/memberselection&gt;&lt;memberselection type="SameLevel"&gt;&lt;level&gt;&lt;un&gt;[ALLG Universität].[Bundesland Universität].[Bundesland Universität]&lt;/un&gt;&lt;/level&gt;&lt;variable type="Int32" name="offset"&gt;&lt;value&gt;0&lt;/value&gt;&lt;</t>
  </si>
  <si>
    <t>/variable&gt;&lt;/memberselection&gt;&lt;/memberselections&gt;&lt;/memberset&gt;&lt;memberset combination="1"&gt;&lt;memberselections&gt;&lt;memberselection type="Member"&gt;&lt;member&gt;&lt;uniquename&gt;[ALLG Universität].[Bundesland Universität].&amp;amp;[Fehlerhafte Angabe]&lt;/uniquename&gt;&lt;/member&gt;&lt;variable type="Int32" name="offset"&gt;&lt;value&gt;0&lt;/value&gt;&lt;/variable&gt;&lt;/memberselection&gt;&lt;memberselection type="Member"&gt;&lt;member&gt;&lt;uniquename&gt;[ALLG Universität].[Bundesland Universität].&amp;amp;[Keine Angabe]&lt;/uniquename&gt;&lt;/member&gt;&lt;variable type="Int32" name="offset"&gt;&lt;value&gt;0&lt;/value&gt;&lt;/variable&gt;&lt;/memberselection&gt;&lt;memberselection type="Member"&gt;&lt;member&gt;&lt;uniquename&gt;[ALLG Universität].[Bundesland Universität].[Gesamt].UNKNOWNMEMBER&lt;/uniquename&gt;&lt;/member&gt;&lt;variable type="Int32" name="offset"&gt;&lt;value&gt;0&lt;/value&gt;&lt;/variable&gt;&lt;/memberselection&gt;&lt;/memberselections&gt;&lt;/memberset&gt;&lt;/membersets&gt;&lt;memberproperties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</t>
  </si>
  <si>
    <t>hyreversed&gt;&lt;singlememonfilt&gt;0&lt;/singlememonfilt&gt;&lt;memberproperties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</t>
  </si>
  <si>
    <t>rsbeforesetfunctions&gt;&lt;drillhierarchyreversed&gt;0&lt;/drillhierarchyreversed&gt;&lt;singlememonfilt&gt;0&lt;/singlememonfilt&gt;&lt;memberproperties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</t>
  </si>
  <si>
    <t>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</t>
  </si>
  <si>
    <t>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</t>
  </si>
  <si>
    <t>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</t>
  </si>
  <si>
    <t>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</t>
  </si>
  <si>
    <t>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</t>
  </si>
  <si>
    <t>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</t>
  </si>
  <si>
    <t>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</t>
  </si>
  <si>
    <t>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</t>
  </si>
  <si>
    <t>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</t>
  </si>
  <si>
    <t>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dimensionslicer guid="4ce8ee5c-a4da-4935-87bd-0091315daf7b"&gt;&lt;inputtype&gt;0&lt;/inputtype&gt;&lt;left&gt;266.25&lt;/left&gt;&lt;top&gt;180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t="12" w="5" h="2" shapename="XLCubedHostControl6" /&gt;&lt;memberselected&gt;&lt;member&gt;[STU Studium].[Studienart].[Gesamt]&lt;/member&gt;&lt;/memberselected&gt;&lt;report&gt;&lt;connection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type="dimensionslicerselectionitem"&gt;&lt;slicer&gt;3ff9843e-d9f3-46aa-ac4d-000ec7289339&lt;/slicer&gt;&lt;/customselectionitem&gt;&lt;variable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/&gt;&lt;/axis&gt;&lt;axis&gt;&lt;id&gt;1&lt;/id&gt;&lt;nonempty&gt;1&lt;/nonempty&gt;&lt;forcenonempty&gt;0&lt;/forcenonempty&gt;&lt;ExcludeCalcMembers&gt;0&lt;/ExcludeCalcMembers&gt;&lt;SetCombinationMode&gt;0&lt;/SetCombinationMode&gt;&lt;dimension&gt;&lt;uniquename&gt;[STU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type="Member"&gt;&lt;member&gt;&lt;uniquename&gt;[STU Studium].[Studienart].[Gesamt]&lt;/uniquename&gt;&lt;/member&gt;&lt;variable type="Int32" name="offset"&gt;&lt;value&gt;0&lt;/value&gt;&lt;/variable&gt;&lt;/memberselection&gt;&lt;memberselection type="SameLevel"&gt;&lt;level&gt;&lt;un&gt;[STU Studium].[Studienart].[Studienart]&lt;/un&gt;&lt;/level&gt;&lt;variable type="Int32" name="offset"&gt;&lt;value&gt;0&lt;/value&gt;&lt;/variable&gt;&lt;/memberselection&gt;&lt;/memberselections&gt;&lt;/memberset&gt;&lt;memberset combination="1"&gt;&lt;memberselecti</t>
  </si>
  <si>
    <t>ons&gt;&lt;memberselection type="Member"&gt;&lt;member&gt;&lt;uniquename&gt;[STU Studium].[Studienart].&amp;amp;[Keine Angabe]&lt;/uniquename&gt;&lt;/member&gt;&lt;variable type="Int32" name="offset"&gt;&lt;value&gt;0&lt;/value&gt;&lt;/variable&gt;&lt;/memberselection&gt;&lt;memberselection type="Member"&gt;&lt;member&gt;&lt;uniquename&gt;[STU Studium].[Studienart].&amp;amp;[Fehlerhafte Angabe]&lt;/uniquename&gt;&lt;/member&gt;&lt;variable type="Int32" name="offset"&gt;&lt;value&gt;0&lt;/value&gt;&lt;/variable&gt;&lt;/memberselection&gt;&lt;memberselection type="Member"&gt;&lt;member&gt;&lt;uniquename&gt;[STU Studium].[Studienart].[Gesamt].UNKNOWNMEMBER&lt;/uniquename&gt;&lt;/member&gt;&lt;variable type="Int32" name="offset"&gt;&lt;value&gt;0&lt;/value&gt;&lt;/variable&gt;&lt;/memberselection&gt;&lt;/memberselections&gt;&lt;/memberset&gt;&lt;/membersets&gt;&lt;memberproperties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Universität].[Universität]&lt;/uniq</t>
  </si>
  <si>
    <t>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</t>
  </si>
  <si>
    <t>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</t>
  </si>
  <si>
    <t xml:space="preserve">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</t>
  </si>
  <si>
    <t>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</t>
  </si>
  <si>
    <t>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</t>
  </si>
  <si>
    <t>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</t>
  </si>
  <si>
    <t>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</t>
  </si>
  <si>
    <t>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</t>
  </si>
  <si>
    <t>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</t>
  </si>
  <si>
    <t>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</t>
  </si>
  <si>
    <t>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</t>
  </si>
  <si>
    <t>icer&gt;&lt;dimensionslicer guid="74eb6e15-9aaf-4ddc-9225-0bae123f148b"&gt;&lt;inputtype&gt;0&lt;/inputtype&gt;&lt;left&gt;266.25&lt;/left&gt;&lt;top&gt;210&lt;/top&gt;&lt;width&gt;266.25&lt;/width&gt;&lt;height&gt;15&lt;/height&gt;&lt;placement&gt;2&lt;/placement&gt;&lt;print&gt;0&lt;/print&gt;&lt;visible&gt;1&lt;/visible&gt;&lt;manualsubmit&gt;0&lt;/manualsubmit&gt;&lt;musthaveselection&gt;0&lt;/musthaveselection&gt;&lt;enabled&gt;1&lt;/enabled&gt;&lt;enabledbutton&gt;0&lt;/enabledbutton&gt;&lt;selectall&gt;0&lt;/selectall&gt;&lt;queryforchildren&gt;0&lt;/queryforchildren&gt;&lt;disablememberswithnodata&gt;0&lt;/disablememberswithnodata&gt;&lt;treetablelayout&gt;0&lt;/treetablelayout&gt;&lt;availableformultisheet&gt;0&lt;/availableformultisheet&gt;&lt;order&gt;0&lt;/order&gt;&lt;associatedrange l="1" t="14" w="5" h="4" shapename="XLCubedHostControl7" /&gt;&lt;memberselected&gt;&lt;member&gt;[ALLG Universität].[Universität-Ausrichtung].[Gesamt]&lt;/member&gt;&lt;/memberselected&gt;&lt;report&gt;&lt;connection id="2" name=""&gt;&lt;type&gt;AnalysisServices&lt;/type&gt;&lt;variable type="String" name="server"&gt;&lt;value&gt;sgouas&lt;/value&gt;&lt;/variable&gt;&lt;variable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-1&lt;/value&gt;&lt;/variable&gt;&lt;axes&gt;&lt;axis&gt;&lt;id&gt;0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/&gt;&lt;/axis&gt;&lt;axis&gt;&lt;id&gt;1&lt;/id&gt;&lt;nonempty&gt;0&lt;/nonempty&gt;&lt;forcenonempty&gt;0&lt;/forcenonempty&gt;&lt;ExcludeCalcMembers&gt;0&lt;/ExcludeCalcMembers&gt;&lt;SetCombinationMode&gt;0&lt;/SetCombinationMode&gt;&lt;dimension&gt;&lt;uniquename&gt;[ALLG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type="Member"&gt;&lt;member&gt;&lt;uniquename&gt;[ALLG Universität].[Universität-Ausrichtung].[Gesamt]&lt;/uniquename&gt;&lt;/member&gt;&lt;variable type="Int32" name="offset"&gt;&lt;value&gt;0&lt;/value&gt;&lt;/variable&gt;&lt;/memberselection&gt;&lt;memberselection type="SameLevel"&gt;&lt;level&gt;&lt;un&gt;[ALLG Universität].[Universität-Ausrichtung].[Universität-Ausrichtung]&lt;/un&gt;&lt;/level&gt;&lt;variable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type="Member"&gt;&lt;member&gt;&lt;uniquename&gt;[ALLG Universität].[Universität-Ausrichtung].&amp;amp;[0]&lt;/uniquename&gt;&lt;/member&gt;&lt;variable type="Int32" name="offset"&gt;&lt;value&gt;0&lt;/value&gt;&lt;/variable&gt;&lt;/memberselection&gt;&lt;memberselection type="Member"&gt;&lt;member&gt;&lt;uniquename&gt;[ALLG Universität].[Universität-Ausrichtung].&amp;amp;[-1]&lt;/uniquename&gt;&lt;/member&gt;&lt;variable type="Int32" name="offset"&gt;&lt;value&gt;0&lt;/value&gt;&lt;/variable&gt;&lt;/memberselection&gt;&lt;memberselection type="Member"&gt;&lt;member&gt;&lt;uniquename&gt;[ALLG Universität].[Universität-Ausrichtung].[Gesamt].UNKNOWNMEMBER&lt;/uniquename&gt;&lt;/member&gt;&lt;variable type="Int32" name="offset"&gt;&lt;value&gt;0&lt;/value&gt;&lt;/variable&gt;&lt;/memberselection&gt;&lt;/memberselections&gt;&lt;/memberset&gt;&lt;/membersets&gt;&lt;memberproperties noatat="1"&gt;&lt;prop level="" name="MEMBER_TYPE" /&gt;&lt;/memberproperties&gt;&lt;/dimension&gt;&lt;drillmembersbeforesetfunctions&gt;0&lt;/drillmembersbeforesetfunctions&gt;&lt;drillhierarchyreversed&gt;0&lt;/drillhierarchyreversed&gt;&lt;memberproperties noatat="1" /&gt;&lt;/axis&gt;&lt;axis&gt;&lt;id&gt;2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</t>
  </si>
  <si>
    <t>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</t>
  </si>
  <si>
    <t>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</t>
  </si>
  <si>
    <t>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</t>
  </si>
  <si>
    <t>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</t>
  </si>
  <si>
    <t>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</t>
  </si>
  <si>
    <t>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</t>
  </si>
  <si>
    <t>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</t>
  </si>
  <si>
    <t>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</t>
  </si>
  <si>
    <t>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</t>
  </si>
  <si>
    <t>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</t>
  </si>
  <si>
    <t>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</t>
  </si>
  <si>
    <t xml:space="preserve">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/report&gt;&lt;multiselect&gt;False&lt;/multiselect&gt;&lt;restrictlevel&gt;False&lt;/restrictlevel&gt;&lt;restrictlevelnumber&gt;0&lt;/restrictlevelnumber&gt;&lt;showtitle&gt;False&lt;/showtitle&gt;&lt;slicertype&gt;ComboBox&lt;/slicertype&gt;&lt;initialselection&gt;0&lt;/initialselection&gt;&lt;initialselectionmode&gt;1&lt;/initialselectionmode&gt;&lt;indentmembers&gt;0&lt;/indentmembers&gt;&lt;treecheckboxesrelated&gt;1&lt;/treecheckboxesrelated&gt;&lt;rangedistinctvalues&gt;0&lt;/rangedistinctvalues&gt;&lt;buttonsize&gt;55,14&lt;/buttonsize&gt;&lt;outputtype&gt;0&lt;/outputtype&gt;&lt;/dimensionslicer&gt;&lt;/dimensionslicers&gt;&lt;requires ismanual="0" allgrids="0" alltables="0" allquerygenerators="0" /&gt;&lt;newwidthforscale&gt;6081.75&lt;/newwidthforscale&gt;&lt;newheightforscale&gt;1470&lt;/newheightforscale&gt;&lt;/sheet&gt;&lt;sheet name="XLCubedFormats" protectDownload="0"&gt;&lt;requires ismanual="0" allgrids="0" alltables="0" allquerygenerators="0" /&gt;&lt;newwidthforscale&gt;5451.75&lt;/newwidthforscale&gt;&lt;newheightforscale&gt;1262.25&lt;/newheightforscale&gt;&lt;/sheet&gt;&lt;sheet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 /&gt;&lt;connectionsessioncalculations connectionid="2" connectiontype="AnalysisServices"&gt;&lt;sessioncalculation </t>
  </si>
  <si>
    <t>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name="Ordentliche Studien " expression="[Measures].[ord Studien]" formatstring="" parentmember="" parenthierarchy="[Measures]" visible="1" solveorder="0" scopeisolation="" associatedmeasuregroup="" displayfolder=""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/connectionsessioncalculations&gt;&lt;/workbookcalculationdefinitions&gt;&lt;reportlinks&gt;&lt;reportlink&gt;&lt;sourceid&gt;8db14500-5cff-42b5-be1a-2a42ac7c2cc6&lt;/sourceid&gt;&lt;destid&gt;6dd36f0e-b97c-4129-8553-f637565fde5f&lt;/destid&gt;&lt;reportdimensionlinks&gt;&lt;reportdimensionlink&gt;&lt;linktype&gt;2&lt;/linktype&gt;&lt;uniquename&gt;[ALLG Semester].[Studienjahr #Langbezeichnung#]&lt;/uniquename&gt;&lt;/reportdimensionlink&gt;&lt;/reportdimensionlinks&gt;&lt;/reportlink&gt;&lt;reportlink&gt;&lt;sourceid&gt;3ff9843e-d9f3-46aa-ac4d-000ec7289339&lt;/sourceid&gt;&lt;destid&gt;6dd36f0e-b97c-4129-8553-f637565fde5f&lt;/destid&gt;&lt;reportdimensionlinks&gt;&lt;reportdimensionlink&gt;&lt;linktype&gt;2&lt;/linktype&gt;&lt;uniquename&gt;[STU Studium].[ISCED2013 Ebene 3 #Code Langtext#]&lt;/uniquename&gt;&lt;/reportdimensionlink&gt;&lt;/reportdimensionlinks&gt;&lt;/reportlink&gt;&lt;reportlink&gt;&lt;sourceid&gt;e0712601-a152-4d39-87ea-7eb872fdb024&lt;/sourceid&gt;&lt;destid&gt;6dd36f0e-b97c-4129-8553-f637565fde5f&lt;/destid&gt;&lt;reportdimensionlinks&gt;&lt;reportdimensionlink&gt;&lt;linktype&gt;2&lt;/linktype&gt;&lt;uniquename&gt;[SU Studierende].[Semester-plus-Stichtag]&lt;/uniquename&gt;&lt;/reportdimensionlink&gt;&lt;/reportdimensionlinks&gt;&lt;/reportlink&gt;&lt;reportlink&gt;&lt;sourceid&gt;d9b7305f-acb5-4322-ae4d-490aa19f72fe&lt;/sourceid&gt;&lt;destid&gt;6dd36f0e-b97c-4129-8553-f637565fde5f&lt;/destid&gt;&lt;reportdimensionlinks&gt;&lt;reportdimensionlink&gt;&lt;linktype&gt;2&lt;/linktype&gt;&lt;uniquename&gt;[Staatengruppe #Ö-EU-Andere#]&lt;/uniquename&gt;&lt;/reportdimensionlink&gt;&lt;/reportdimensionlinks&gt;&lt;/reportlink&gt;&lt;reportlink&gt;&lt;sourceid&gt;da9c2e50-a069-4b03-ac56-b0af48462d03&lt;/sourceid&gt;&lt;destid&gt;6dd36f0e-b97c-4129-8553-f637565fde5f&lt;/destid&gt;&lt;reportdimensionlinks&gt;&lt;reportdimensionlink&gt;&lt;linktype&gt;2&lt;/linktype&gt;&lt;uniquename&gt;[ALLG Universität].[Bundesland Universität]&lt;/uniquename&gt;&lt;/reportdimensionlink&gt;&lt;/reportdimensionlinks&gt;&lt;/reportlink&gt;&lt;reportlink&gt;&lt;sourceid&gt;4ce8ee5c-a4da-4935-87bd-0091315daf7b&lt;/sourceid&gt;&lt;destid&gt;6dd36f0e-b97c-4129-8553-f637565fde5f&lt;/destid&gt;&lt;reportdimensionlinks&gt;&lt;reportdimensionlink&gt;&lt;linktype&gt;2&lt;/linktype&gt;&lt;uniquename&gt;[STU Studium].[Studienart]&lt;/uniquename&gt;&lt;/reportdimensionlink&gt;&lt;/reportdimensionlinks&gt;&lt;/reportlink&gt;&lt;reportlink&gt;&lt;sourceid&gt;74eb6e15-9aaf-4ddc-9225-0bae123f148b&lt;/sourceid&gt;&lt;destid&gt;6dd36f0e-b97c-4129-8553-f637565fde5f&lt;/destid&gt;&lt;reportdimensionlinks&gt;&lt;reportdimensionlink&gt;&lt;linktype&gt;2&lt;/linktype&gt;&lt;uniquename&gt;[ALLG Universität].[Universität-Ausrichtung]&lt;/uniquename&gt;&lt;/reportdimensionlink&gt;&lt;/reportdimensionlinks&gt;&lt;/reportlink&gt;&lt;reportlink&gt;&lt;sourceid&gt;8db14500-5cff-42b5-be1a-2a42ac7c2cc6&lt;/sourceid&gt;&lt;destid&gt;e0712601-a152-4d39-87ea-7eb872fdb024&lt;/destid&gt;&lt;reportdimensionlinks&gt;&lt;reportdimensionlink&gt;&lt;linktype&gt;2&lt;/linktype&gt;&lt;uniquename&gt;[ALLG Semester].[Studienjahr #Langbezeichnung#]&lt;/uniquename&gt;&lt;/reportdimensionlink&gt;&lt;/reportdimensionlinks&gt;&lt;/reportlink&gt;&lt;reportlink&gt;&lt;sourceid&gt;4ce8ee5c-a4da-4935-87bd-0091315daf7b&lt;/sourceid&gt;&lt;destid&gt;3ff9843e-d9f3-46aa-ac4d-000ec7289339&lt;/destid&gt;&lt;reportdimensionlinks&gt;&lt;reportdimensionlink&gt;&lt;linktype&gt;2&lt;/linktype&gt;&lt;uniquename&gt;[STU Studium].[Studienart]&lt;/uniquename&gt;&lt;/reportdimensionlink&gt;&lt;/reportdimensionlinks&gt;&lt;/reportlink&gt;&lt;reportlink&gt;&lt;sourceid&gt;3ff9843e-d9f3-46aa-ac4d-000ec7289339&lt;/sourceid&gt;&lt;destid&gt;4ce8ee5c-a4da-4935-87bd-0091315daf7b&lt;/destid&gt;&lt;reportdimensionlinks&gt;&lt;reportdimensionlink&gt;&lt;linktype&gt;2&lt;/linktype&gt;&lt;uniquename&gt;[STU Studium].[ISCED2013 Ebene 3 #Code Langtext#]&lt;/uniquename&gt;&lt;/reportdimensionlink&gt;&lt;/reportdimensionlinks&gt;&lt;/reportlink&gt;&lt;/reportlinks&gt;&lt;formulaoptions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</t>
  </si>
  <si>
    <t>lias&gt;&lt;rangeselcheckformula&gt;0&lt;/rangeselcheckformula&gt;&lt;commentskey /&gt;&lt;usecommentskey&gt;0&lt;/usecommentskey&gt;&lt;fastpdf&gt;0&lt;/fastpdf&gt;&lt;sheetpassword&gt;+SkeeaySSjY=&lt;/sheetpassword&gt;&lt;queryengine&gt;&lt;asqueryopt&gt;&lt;queryoptimiser&gt;&lt;memberlookups&gt;&lt;memberlookupsbyconn conn="1"&gt;&lt;memberlookupsbyhier hier="[ALLG Textbausteine].[TEXT]"&gt;&lt;memberlookup cap="(ohne Erweiterungsstudien; bei kombinationspflichtigen Studien bis STJ 2015/16 nur Erstfach gezählt)"&gt;&lt;lookups match="[ALLG Textbausteine].[TEXT].&amp;amp;[(ohne Erweiterungsstudien; bei kombinationspflichtigen Studien bis STJ 2015/16 nur Erstfach gezählt)]" allsame="1"&gt;&lt;lookup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row="2" /&gt;&lt;/lookups&gt;&lt;/memberlookup&gt;&lt;memberlookup cap="Dadurch sind Studien auf ganze Zahlen zu runden und es kann zu Abweichungen zwischen der Gesamtsumme und den addierten Detailergebnissen kommen."&gt;&lt;lookups match="[ALLG Textbausteine].[TEXT].&amp;amp;[Dadurch sind Studien auf ganze Zahlen zu runden und es kann zu Abweichungen zwischen der Gesamtsumme und den addierten Detailergebnissen kommen.]" allsame="1"&gt;&lt;lookup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row="4" /&gt;&lt;/lookups&gt;&lt;/memberlookup&gt;&lt;memberlookup cap="Dadurch sind Studien auf ganze Zahlen zu runden und es kann zu Abweichungen zwischen der Gesamtsumme und den addierten Detailergebnissen kommen"&gt;&lt;lookups match="[ALLG Textbausteine].[TEXT].&amp;amp;[Dadurch sind Studien auf ganze Zahlen zu runden und es kann zu Abweichungen zwischen der Gesamtsumme und den addierten Detailergebnissen kommen]" allsame="1"&gt;&lt;lookup un="[ALLG Textbausteine].[TEXT].&amp;amp;[Dadurch sind Studien auf ganze Zahlen zu runden und es kann zu Abweichungen zwischen der Gesamtsumme und den addierten Detailergebnissen kommen]" cap="Dadurch sind Studien auf ganze Zahlen zu runden und es kann zu Abweichungen zwischen der Gesamtsumme und den addierten Detailergebnissen kommen" ws="Tab" col="0" row="4" /&gt;&lt;/lookups&gt;&lt;/memberlookup&gt;&lt;memberlookup cap="Anmerkung: Ab dem WS 2016 erfolgt die zähltechnische Abbildung der Studien auf Basis des Verteilungsschlüssels gemäß § 9 Abs. 2 und Abs. 5 bis 7 UniStEV 2004."&gt;&lt;lookups match="[ALLG Textbausteine].[TEXT].&amp;amp;[Anmerkung: Ab dem WS 2016 erfolgt die zähltechnische Abbildung der Studien auf Basis des Verteilungsschlüssels gemäß § 9 Abs. 2 und Abs. 5 bis 7 UniStEV 2004.]" allsame="1"&gt;&lt;lookup un="[ALLG Textbausteine].[TEXT].&amp;amp;[Anmerkung: Ab dem WS 2016 erfolgt die zähltechnische Abbildung der Studien auf Basis des Verteilungsschlüssels gemäß § 9 Abs. 2 und Abs. 5 bis 7 UniStEV 2004.]" cap="Anmerkung: Ab dem WS 2016 erfolgt die zähltechnische Abbildung der Studien auf Basis des Verteilungsschlüssels gemäß § 9 Abs. 2 und Abs. 5 bis 7 UniStEV 2004." ws="Tab" col="0" row="3" /&gt;&lt;/lookups&gt;&lt;/memberlookup&gt;&lt;memberlookup cap="Datenprüfung und -aufbereitung: bmbwf, Abt. IV/10"&gt;&lt;lookups match="[ALLG Textbausteine].[TEXT].&amp;amp;[Datenprüfung und -aufbereitung: bmbwf, Abt. IV/10]" allsame="1"&gt;&lt;lookup un="[ALLG Textbausteine].[TEXT].&amp;amp;[Datenprüfung und -aufbereitung: bmbwf, Abt. IV/10]" cap="Datenprüfung und -aufbereitung: bmbwf, Abt. IV/10" ws="Tab" col="0" row="5" /&gt;&lt;lookup un="[ALLG Textbausteine].[TEXT].&amp;amp;[Datenprüfung und -aufbereitung: bmbwf, Abt. IV/10]" cap="Datenprüfung und -aufbereitung: bmbwf, Abt. IV/10" ws="Tab" col="0" row="6" /&gt;&lt;/lookups&gt;&lt;/memberlookup&gt;&lt;memberlookup cap="Quelle: Datenmeldungen der Universitäten auf Basis UniStEV zum jeweiligen Stichtag"&gt;&lt;lookups match="[ALLG Textbausteine].[TEXT].&amp;amp;[Quelle: Datenmeldungen der Universitäten auf Basis UniStEV zum jeweiligen Stichtag]" allsame="1"&gt;&lt;lookup un="[ALLG Textbausteine].[TEXT].&amp;amp;[Quelle: Datenmeldungen der Universitäten auf Basis UniStEV zum jeweiligen Stichtag]" cap="Quelle: Datenmeldungen der Universitäten auf Basis UniStEV zum jeweiligen Stichtag" ws="Tab" col="0" row="5" /&gt;&lt;lookup un="[ALLG Textbausteine].[TEXT].&amp;amp;[Quelle: Datenmeldungen der Universitäten auf Basis UniStEV zum jeweiligen Stichtag]" cap="Quelle: Datenmeldungen der Universitäten auf Basis UniStEV zum jeweiligen Stichtag" ws="Tab" col="0" row="4" /&gt;&lt;/lookups&gt;&lt;/memberlookup&gt;&lt;memberlookup cap="Anmerkung: Ab dem WS 2016 erfolgt die zähltechnische Abbildung der Studien auf Basis des Verteilungsschlüssels gemäß § 9 Abs. 2 und Abs. 5 bis 7 UniStEV 2004"&gt;&lt;lookups match="[ALLG Textbausteine].[TEXT].&amp;amp;[Anmerkung: Ab dem WS 2016 erfolgt die zähltechnische Abbildung der Studien auf Basis des Verteilungsschlüssels gemäß § 9 Abs. 2 und Abs. 5 bis 7 UniStEV 2004]" allsame="1"</t>
  </si>
  <si>
    <t>&gt;&lt;lookup un="[ALLG Textbausteine].[TEXT].&amp;amp;[Anmerkung: Ab dem WS 2016 erfolgt die zähltechnische Abbildung der Studien auf Basis des Verteilungsschlüssels gemäß § 9 Abs. 2 und Abs. 5 bis 7 UniStEV 2004]" cap="Anmerkung: Ab dem WS 2016 erfolgt die zähltechnische Abbildung der Studien auf Basis des Verteilungsschlüssels gemäß § 9 Abs. 2 und Abs. 5 bis 7 UniStEV 2004" ws="Tab" col="0" row="3"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</si>
  <si>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&lt;?xml version="1.0" encoding="utf-8"?&gt;&lt;book createdby="7.0.26.0" savedby="9.2.43.0" publishedby="7.1.51.0" designmode="0" publishedpath="003aAnfängerInnen/020 Universitäten Studien/020 Ordentliche Studien im ersten Semester nach Universitäten.xml" commentswebserver="" dimensionslicersoutputtyped="0"&gt;&lt;permissions&gt;&lt;permission name="DundasChartRendering" value="0" /&gt;&lt;permission name="SubmitChanges" value="0" /&gt;&lt;permission name="Print" value="1" /&gt;&lt;permission name="SaveToExcel" value="1" /&gt;&lt;permission name="SaveToExcelActiveSheetOnly" value="0" /&gt;&lt;permission name="SaveToRepository" value="0" /&gt;&lt;permission name="Refresh" value="0" /&gt;&lt;permission name="ContextMenu" value="0" /&gt;&lt;permission name="SaveParameters" value="0" /&gt;&lt;permission name="DrillMemberFormulae" value="0" /&gt;&lt;permission name="EditMemberFormulae" value="0" /&gt;&lt;permission name="AutoReloadOnExpiry" value="0" /&gt;&lt;permission name="EditLockedXL3LookupRW" value="0" /&gt;&lt;permission name="OpenLinksInSameWindow" value="0" /&gt;&lt;permission name="SaveToExcelLive" value="0" /&gt;&lt;/permissions&gt;&lt;connections&gt;&lt;connection id="1"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Studierende&lt;/value&gt;&lt;/variable&gt;&lt;writebacktype&gt;AnalysisServices&lt;/writebacktype&gt;&lt;writebacksetting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id="2"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id="3"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id="4"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Prüfungsaktivitäten&lt;/value&gt;&lt;/variable&gt;&lt;writebacktype&gt;AnalysisServices&lt;/writebacktype&gt;&lt;writebacksetting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id="5"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</t>
  </si>
  <si>
    <t>e&gt;Universitäten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id="6"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Studierende&lt;/value&gt;&lt;/variable&gt;&lt;writebacktype&gt;AnalysisServices&lt;/writebacktype&gt;&lt;writebacksetting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id="7"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Studienabschlüsse&lt;/value&gt;&lt;/variable&gt;&lt;writebacktype&gt;AnalysisServices&lt;/writebacktype&gt;&lt;writebacksetting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id="8" name=""&gt;&lt;type&gt;AnalysisServices&lt;/type&gt;&lt;variable type="String" name="server"&gt;&lt;value&gt;sgouvp&lt;/value&gt;&lt;/variable&gt;&lt;variable type="String" name="database"&gt;&lt;value&gt;Fachhochschulen&lt;/value&gt;&lt;/variable&gt;&lt;variable type="String" name="cube"&gt;&lt;value&gt;Fachhochschulen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id="9" name=""&gt;&lt;type&gt;AnalysisServices&lt;/type&gt;&lt;variable type="String" name="server"&gt;&lt;value&gt;sgouvp&lt;/value&gt;&lt;/variable&gt;&lt;variable type="String" name="database"&gt;&lt;value&gt;Privatuniversitäten&lt;/value&gt;&lt;/variable&gt;&lt;variable type="String" name="cube"&gt;&lt;value&gt;Privatuniversitäten Studierende-Absolventen&lt;/value&gt;&lt;/variable&gt;&lt;writebacktype&gt;AnalysisServices&lt;/writebacktype&gt;&lt;writebacksetting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/&gt;&lt;/connection&gt;&lt;connection id="10" name=""&gt;&lt;type&gt;AnalysisServices&lt;/type&gt;&lt;variable type="String" name="server"&gt;&lt;value&gt;sgouvp&lt;/value&gt;&lt;/variable&gt;&lt;variable type="String" name="database"&gt;&lt;value&gt;Privatuniversitäten&lt;/value&gt;&lt;/variable&gt;&lt;variable type="String" name="cube"&gt;&lt;value&gt;Privatuniversitäten Personal&lt;/value&gt;&lt;/variable&gt;&lt;writebacktype&gt;AnalysisServices&lt;/writebacktype&gt;&lt;writebacksetting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</t>
  </si>
  <si>
    <t>Parlamentarische Anfrage 15416J</t>
  </si>
  <si>
    <t>0511 Biologie</t>
  </si>
  <si>
    <t>Doktoratsstudium</t>
  </si>
  <si>
    <t>Masterstudium</t>
  </si>
  <si>
    <t>0911 Zahnmedizin</t>
  </si>
  <si>
    <t>Diplomstudium</t>
  </si>
  <si>
    <t>0912 Humanmedizin</t>
  </si>
  <si>
    <t>Bachelorstudium</t>
  </si>
  <si>
    <t>0913 Krankenpflege und Geburtshilfe</t>
  </si>
  <si>
    <t>ord. begonnene Studien (SN)</t>
  </si>
  <si>
    <t>Medizinische Universitäten</t>
  </si>
  <si>
    <t>Medizinische Fakultät Linz</t>
  </si>
  <si>
    <t>0916 Pharmazie</t>
  </si>
  <si>
    <t>Studienjahr 2022/23</t>
  </si>
  <si>
    <t>Afghanistan</t>
  </si>
  <si>
    <t>Ägypten</t>
  </si>
  <si>
    <t>Albanien</t>
  </si>
  <si>
    <t>Armenien</t>
  </si>
  <si>
    <t>Aserbaidschan</t>
  </si>
  <si>
    <t>Australien</t>
  </si>
  <si>
    <t>Bangladesch</t>
  </si>
  <si>
    <t>Belgien</t>
  </si>
  <si>
    <t>Bosnien und Herzegowina</t>
  </si>
  <si>
    <t>Brasilien</t>
  </si>
  <si>
    <t>Bulgarien</t>
  </si>
  <si>
    <t>Chile</t>
  </si>
  <si>
    <t>China</t>
  </si>
  <si>
    <t>Dänemark</t>
  </si>
  <si>
    <t>Deutschland</t>
  </si>
  <si>
    <t>Dominikanische Republik</t>
  </si>
  <si>
    <t>El Salvador</t>
  </si>
  <si>
    <t>Estland</t>
  </si>
  <si>
    <t>Finnland</t>
  </si>
  <si>
    <t>Frankreich</t>
  </si>
  <si>
    <t>Georgien</t>
  </si>
  <si>
    <t>Griechenland</t>
  </si>
  <si>
    <t>Großbrit. u. Nordirland</t>
  </si>
  <si>
    <t>Guinea</t>
  </si>
  <si>
    <t>Honduras</t>
  </si>
  <si>
    <t>Indien</t>
  </si>
  <si>
    <t>Indonesien</t>
  </si>
  <si>
    <t>Irak</t>
  </si>
  <si>
    <t>Iran, Islamische Republik</t>
  </si>
  <si>
    <t>Irland</t>
  </si>
  <si>
    <t>Island</t>
  </si>
  <si>
    <t>Israel</t>
  </si>
  <si>
    <t>Italien</t>
  </si>
  <si>
    <t>Japan</t>
  </si>
  <si>
    <t>Kanada</t>
  </si>
  <si>
    <t>Kasachstan</t>
  </si>
  <si>
    <t>Kolumbien</t>
  </si>
  <si>
    <t>Korea, Republik</t>
  </si>
  <si>
    <t>Kosovo</t>
  </si>
  <si>
    <t>Kroatien</t>
  </si>
  <si>
    <t>Kuba</t>
  </si>
  <si>
    <t>Lettland</t>
  </si>
  <si>
    <t>Litauen</t>
  </si>
  <si>
    <t>Luxemburg</t>
  </si>
  <si>
    <t>Malaysia</t>
  </si>
  <si>
    <t>Malta</t>
  </si>
  <si>
    <t>Mexiko</t>
  </si>
  <si>
    <t>Moldau</t>
  </si>
  <si>
    <t>Nepal</t>
  </si>
  <si>
    <t>Niederlande</t>
  </si>
  <si>
    <t>Nigeria</t>
  </si>
  <si>
    <t>Nordmazedonien</t>
  </si>
  <si>
    <t>Norwegen</t>
  </si>
  <si>
    <t>Oman</t>
  </si>
  <si>
    <t>Österreich</t>
  </si>
  <si>
    <t>Pakistan</t>
  </si>
  <si>
    <t>Philippinen</t>
  </si>
  <si>
    <t>Polen</t>
  </si>
  <si>
    <t>Portugal</t>
  </si>
  <si>
    <t>Rumänien</t>
  </si>
  <si>
    <t>Russische Föderation</t>
  </si>
  <si>
    <t>Schweden</t>
  </si>
  <si>
    <t>Schweiz</t>
  </si>
  <si>
    <t>Serbien</t>
  </si>
  <si>
    <t>Singapur</t>
  </si>
  <si>
    <t>Slowakei</t>
  </si>
  <si>
    <t>Slowenien</t>
  </si>
  <si>
    <t>Spanien</t>
  </si>
  <si>
    <t>Südafrika</t>
  </si>
  <si>
    <t>Syrien, Arabische Rep.</t>
  </si>
  <si>
    <t>Tadschikistan</t>
  </si>
  <si>
    <t>Thailand</t>
  </si>
  <si>
    <t>Tschechien</t>
  </si>
  <si>
    <t>Türkei</t>
  </si>
  <si>
    <t>Uganda</t>
  </si>
  <si>
    <t>Ukraine</t>
  </si>
  <si>
    <t>Ungarn</t>
  </si>
  <si>
    <t>Vereinigte St. v. Amerika</t>
  </si>
  <si>
    <t>Vietnam</t>
  </si>
  <si>
    <t>Weißrussland</t>
  </si>
  <si>
    <t>Westjordanl./Gazastreifen</t>
  </si>
  <si>
    <t>Zypern</t>
  </si>
  <si>
    <t>Staatsangehörigkeit (Bezeichnung)</t>
  </si>
  <si>
    <t>LEVEL: 2</t>
  </si>
  <si>
    <t>Sri Lanka</t>
  </si>
  <si>
    <t>&gt;&lt;memberselection type="Member"&gt;&lt;member&gt;&lt;uniquename&gt;[ALLG Universität].[Universität].&amp;amp;[608]&lt;/uniquename&gt;&lt;/member&gt;&lt;variable type="Int32" name="offset"&gt;&lt;value&gt;0&lt;/value&gt;&lt;/variable&gt;&lt;/memberselection&gt;&lt;memberselection type="Member"&gt;&lt;member&gt;&lt;uniquename&gt;[ALLG Universität].[Universität].&amp;amp;[609]&lt;/uniquename&gt;&lt;/member&gt;&lt;variable type="Int32" name="offset"&gt;&lt;value&gt;0&lt;/value&gt;&lt;/variable&gt;&lt;/memberselection&gt;&lt;memberselection type="Member"&gt;&lt;member&gt;&lt;uniquename&gt;[ALLG Universität].[Universität].&amp;amp;[610]&lt;/uniquename&gt;&lt;/member&gt;&lt;variable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ExcludeCalcMembers&gt;0&lt;/ExcludeCalcMembers&gt;&lt;SetCombinationMode&gt;0&lt;/SetCombinationMode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type="SameLevel"&gt;&lt;level&gt;&lt;un&gt;[Staatsangehörigkeit #Bezeichnung#].[Staatsangehörigkeit #Bezeichnung#]&lt;/un&gt;&lt;/level&gt;&lt;variable type="Int32" name="offset"&gt;&lt;value&gt;0&lt;/value&gt;&lt;/variable&gt;&lt;/memberselection&gt;&lt;memberselection type="Member"&gt;&lt;member&gt;&lt;uniquename&gt;[Staatsangehörigkeit #Bezeichnung#].[Gesamt]&lt;/uniquename&gt;&lt;/member&gt;&lt;variable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type="SameLevel"&gt;&lt;level&gt;&lt;un&gt;[STU Studium].[ISCED2013 Ebene 3 #Code Langtext#].[ISCED2013 Ebene 3 #Code Langtext#]&lt;/un&gt;&lt;/level&gt;&lt;variable type="Int32" name="offset"&gt;&lt;value&gt;0&lt;/value&gt;&lt;/variable&gt;&lt;/memberselection&gt;&lt;memberselection type="Member"&gt;&lt;member&gt;&lt;uniquename&gt;[STU Studium].[ISCED2013 Ebene 3 #Code Langtext#].[Gesamt]&lt;/uniquename&gt;&lt;/member&gt;&lt;variable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type="SameLevel"&gt;&lt;level&gt;&lt;un&gt;[STU Studium].[Studienart].[Studienart]&lt;/un&gt;&lt;/level&gt;&lt;variable type="Int32" name="offset"&gt;&lt;value&gt;0&lt;/value&gt;&lt;/variable&gt;&lt;/memberselection&gt;&lt;memberselection type="Member"&gt;&lt;member&gt;&lt;uniquename&gt;[STU Studium].[Studienart].[Gesamt]&lt;/uniquename&gt;&lt;/member&gt;&lt;variable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</t>
  </si>
  <si>
    <t>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</t>
  </si>
  <si>
    <t>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</t>
  </si>
  <si>
    <t>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</t>
  </si>
  <si>
    <t>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</t>
  </si>
  <si>
    <t>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</t>
  </si>
  <si>
    <t>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</t>
  </si>
  <si>
    <t>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</t>
  </si>
  <si>
    <t>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</t>
  </si>
  <si>
    <t>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</t>
  </si>
  <si>
    <t xml:space="preserve">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type="dimensionslicerselectionitem"&gt;&lt;slicer&gt;38c8b27e-92eb-4e96-96e8-b416d83814f7&lt;/slicer&gt;&lt;/customselectionitem&gt;&lt;variable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</t>
  </si>
  <si>
    <t>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type="Member"&gt;&lt;member&gt;&lt;uniquename&gt;[ALLG Wertart].[Wertart].&amp;amp;[1.]&lt;/uniquename&gt;&lt;/member&gt;&lt;variable type="Int32" name="offset"&gt;&lt;value&gt;0&lt;/value&gt;&lt;/variable&gt;&lt;/memberselection&gt;&lt;memberselection type="Member"&gt;&lt;member&gt;&lt;uniquename&gt;[ALLG Wertart].[Wertart].[Frauen-/Männeranteil in %]&lt;/uniquename&gt;&lt;/member&gt;&lt;variable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type="Member"&gt;&lt;member&gt;&lt;uniquename&gt;[SU Studierende].[Geschlecht].&amp;amp;[2]&lt;/uniquename&gt;&lt;/member&gt;&lt;variable type="Int32" name="offset"&gt;&lt;value&gt;0&lt;/value&gt;&lt;/variable&gt;&lt;/memberselection&gt;&lt;memberselection type="Member"&gt;&lt;member&gt;&lt;uniquename&gt;[SU Studierende].[Geschlecht].&amp;amp;[1]&lt;/uniquename&gt;&lt;/member&gt;&lt;variable type="Int32" name="offset"&gt;&lt;value&gt;0&lt;/value&gt;&lt;/variable&gt;&lt;/memberselection&gt;&lt;memberselection type="Member"&gt;&lt;member&gt;&lt;uniquename&gt;[SU Studierende].[Geschlecht].[Gesamt]&lt;/uniquename&gt;&lt;/member&gt;&lt;vari</t>
  </si>
  <si>
    <t>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/&gt;&lt;/axis&gt;&lt;/axes&gt;&lt;excludedtuples&gt;&lt;tuple&gt;&lt;selections&gt;&lt;member&gt;&lt;uniquename&gt;[SU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%]&lt;/uniquename&gt;&lt;/member&gt;&lt;member&gt;&lt;uniquename&gt;[Measures].[Ordentliche Studien 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%]&lt;/uniquename&gt;&lt;/member&gt;&lt;member&gt;&lt;uniquename&gt;[Measures].[Studien von Erstzugelassenen]&lt;/uniquename&gt;&lt;/member&gt;&lt;/selections&gt;&lt;dimensionality&gt;&lt;dimensionalityitem&gt;[SU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%]&lt;/uniquename&gt;&lt;/member&gt;&lt;member&gt;&lt;uniquename&gt;[Measures].[Begonnene Studien]&lt;/uniquename&gt;&lt;/member&gt;&lt;/selections&gt;&lt;dimensionality&gt;&lt;dimensionalityitem&gt;[SU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/excludedtupl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/&gt;&lt;dotop&gt;0&lt;/dotop&gt;&lt;excludezero&gt;0&lt;/excludezero&gt;&lt;excludenull&gt;0&lt;/excludenull&gt;&lt;count&gt;0&lt;/count&gt;&lt;/quickbreakoutdef&gt;&lt;permissions&gt;&lt;permission name="Menus" value="0" /&gt;&lt;permission name="DimensionNavigation" value="0" /&gt;&lt;permission name="SlicerMembers" value="0" /&gt;&lt;permission name="ColumnMembers" value="0" /&gt;&lt;permission name="RowMembers" value="0" /&gt;&lt;permission name="ColumnNavigation" value="0" /&gt;&lt;permission name="RowNavigation" value="0" /&gt;&lt;/permissions&gt;&lt;serialisationinfo&gt;&lt;titlearea&gt;0,3,1,1&lt;/titlearea&gt;&lt;filterarea&gt;0,0,2,3&lt;/filterarea&gt;&lt;dataouterarea&gt;0,5,6,585&lt;/dataouterarea&gt;&lt;/serialisationinfo&gt;&lt;layout&gt;0&lt;/layout&gt;&lt;/grid&gt;&lt;grid&gt;&lt;x&gt;0&lt;/x&gt;&lt;y&gt;602&lt;/y&gt;&lt;password /&gt;&lt;applyrestrictionsinexcel&gt;0&lt;/applyrestrictionsinexcel&gt;&lt;applycubeformatting&gt;0&lt;/applycubeformatting&gt;&lt;expandsetsonheaders&gt;0&lt;/expandsetsonheaders&gt;&lt;formatnoborders&gt;0&lt;/formatnoborders&gt;&lt;coldimcount&gt;2&lt;/coldimcount&gt;&lt;rowdimcount&gt;3&lt;/rowdimcount&gt;&lt;datawidth&gt;1&lt;/datawidth&gt;&lt;dataheight&gt;56&lt;/dataheight&gt;&lt;guid&gt;f407dcbf-5254-4e7d-be1b-4dbd3f896140&lt;/guid&gt;&lt;filtershidden&gt;0&lt;/filtershidden&gt;&lt;filtercolumns&gt;1&lt;/filtercolumns&gt;&lt;drillindicator&gt;0&lt;/drillindicator&gt;&lt;indentdrilled&gt;1&lt;/indentdrilled&gt;&lt;indentspaces&gt;0&lt;/indentspaces&gt;&lt;refreshonload&gt;1&lt;/refreshonload&gt;&lt;refreshondrivingcellchange&gt;1&lt;/refreshondrivingcellchange&gt;&lt;refreshonreportlinkchange&gt;1&lt;/refreshonreportlinkchange&gt;&lt;warnondrivecelloutofsync&gt;1&lt;/warn</t>
  </si>
  <si>
    <t>ondrivecelloutofsync&gt;&lt;maintainfreezepanes&gt;0&lt;/maintainfreezepanes&gt;&lt;freezepane&gt;0&lt;/freezepane&gt;&lt;hidedimensionlabels&gt;0&lt;/hidedimensionlabels&gt;&lt;hidedimensionlabelindicators&gt;0&lt;/hidedimensionlabelindicators&gt;&lt;hidecolmems&gt;0&lt;/hidecolmems&gt;&lt;hidecollbls&gt;0&lt;/hidecollbls&gt;&lt;hiderowmems&gt;0&lt;/hiderowmems&gt;&lt;hiderowlbls&gt;0&lt;/hiderowlbls&gt;&lt;usecustomemptycellval&gt;0&lt;/usecustomemptycellval&gt;&lt;customemptycellval /&gt;&lt;gapbetweenfiltersanddata&gt;2&lt;/gapbetweenfiltersanddata&gt;&lt;shiftcolumns&gt;0&lt;/shiftcolumns&gt;&lt;shiftrows&gt;0&lt;/shiftrows&gt;&lt;insertedvaluehandling&gt;1&lt;/insertedvaluehandling&gt;&lt;fillformulas&gt;0&lt;/fillformulas&gt;&lt;addexceltable&gt;0&lt;/addexceltable&gt;&lt;title /&gt;&lt;usetitle&gt;1&lt;/usetitle&gt;&lt;titlepos&gt;1&lt;/titlepos&gt;&lt;showchildrencomments&gt;0&lt;/showchildrencomments&gt;&lt;showcomments&gt;0&lt;/showcomments&gt;&lt;showcommentsastext&gt;0&lt;/showcommentsastext&gt;&lt;allowcomments&gt;0&lt;/allowcomments&gt;&lt;allowpivottableactions&gt;0&lt;/allowpivottableactions&gt;&lt;activemembers /&gt;&lt;activecelltracking&gt;0&lt;/activecelltracking&gt;&lt;activecelltrackingonmems&gt;0&lt;/activecelltrackingonmems&gt;&lt;activecellapplyformat&gt;0&lt;/activecellapplyformat&gt;&lt;mergerowcells&gt;1&lt;/mergerowcells&gt;&lt;mergecolumncells&gt;1&lt;/mergecolumncells&gt;&lt;clearcontentsonly&gt;0&lt;/clearcontentsonly&gt;&lt;custommdx /&gt;&lt;report&gt;&lt;connection id="2" name=""&gt;&lt;type&gt;AnalysisServices&lt;/type&gt;&lt;variable type="String" name="server"&gt;&lt;value&gt;sgouvp&lt;/value&gt;&lt;/variable&gt;&lt;variable type="String" name="database"&gt;&lt;value&gt;Universitäten&lt;/value&gt;&lt;/variable&gt;&lt;variable type="String" name="cube"&gt;&lt;value&gt;Universitäten Studien&lt;/value&gt;&lt;/variable&gt;&lt;writebacktype&gt;AnalysisServices&lt;/writebacktype&gt;&lt;writebacksetting /&gt;&lt;nodummyrelationalwriteback&gt;0&lt;/nodummyrelationalwriteback&gt;&lt;writebacktimeout /&gt;&lt;variable type="Boolean" name="requirespassword"&gt;&lt;value&gt;0&lt;/value&gt;&lt;/variable&gt;&lt;lastconnected&gt;0001-01-01T00:00:00&lt;/lastconnected&gt;&lt;savepassword&gt;False&lt;/savepa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/&gt;&lt;/connection&gt;&lt;drillmode&gt;0&lt;/drillmode&gt;&lt;warnoninvalidmembers&gt;1&lt;/warnoninvalidmembers&gt;&lt;includeslicersintuples&gt;1&lt;/includeslicersintuples&gt;&lt;usedefmemforemptysels&gt;1&lt;/usedefmemforemptysels&gt;&lt;mdxoveride /&gt;&lt;whereclausestyle&gt;0&lt;/whereclausestyle&gt;&lt;writesubselectforselectaxes&gt;0&lt;/writesubselectforselectaxes&gt;&lt;visualtotals&gt;0&lt;/visualtotals&gt;&lt;layouttype&gt;1&lt;/layouttype&gt;&lt;custselitemmemmode&gt;0&lt;/custselitemmemmode&gt;&lt;variable type="Double" name="ConvertToNullValue"&gt;&lt;value&gt;0&lt;/value&gt;&lt;/variable&gt;&lt;variable type="ComparisonOperator" name="ConvertToNullOperator"&gt;&lt;value&gt;0&lt;/value&gt;&lt;/variable&gt;&lt;axes&gt;&lt;axis&gt;&lt;id&gt;0&lt;/id&gt;&lt;nonempty&gt;0&lt;/nonempty&gt;&lt;forcenonempty&gt;0&lt;/forcenonempty&gt;&lt;ExcludeCalcMembers&gt;0&lt;/ExcludeCalcMembers&gt;&lt;SetCombinationMode&gt;0&lt;/SetCombinationMode&gt;&lt;dimension&gt;&lt;uniquename&gt;[ALLG Semester].[Studienjahr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type="Member"&gt;&lt;member&gt;&lt;uniquename&gt;[ALLG Semester].[Studienjahr #Langbezeichnung#].&amp;amp;[2022]&lt;/uniquename&gt;&lt;/member&gt;&lt;variable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Studium].[Studienfach #Fachcode#]&lt;/uniquename&gt;&lt;FeedInToFilters&gt;0&lt;/FeedInToFilters&gt;&lt;filterafterdrill&gt;0&lt;/filterafterdrill&gt;&lt;visible&gt;1&lt;/visible&gt;&lt;nonempty&gt;0&lt;/nonempty&gt;&lt;drillandreplacemembers&gt;&lt;memberset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type="SameLevel"&gt;&lt;level&gt;&lt;un&gt;[STU Studium].[Studienfach #Fachcode#].[Studienfach #Fachcode#]&lt;/un&gt;&lt;/level&gt;&lt;variable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type="Member"&gt;&lt;member&gt;&lt;uniquename&gt;[STU Studium].[Studienfach #Fachcode#].&amp;amp;[E]&lt;/uniquename&gt;&lt;/member&gt;&lt;variable type="Int32" name="offset"&gt;&lt;value&gt;0&lt;/value&gt;&lt;/variable&gt;&lt;/memberselection&gt;&lt;memberselection type="Member"&gt;&lt;member&gt;&lt;uniquename&gt;[STU Studium].[Studienfach #Fachcode#].&amp;amp;[2]&lt;/uniquename&gt;&lt;/member&gt;&lt;variable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Studium].[Studientyp]&lt;/uniquename&gt;&lt;FeedInToFilters&gt;0&lt;/FeedInToFilters&gt;&lt;filterafterdrill&gt;0&lt;/filterafterdrill&gt;&lt;visible&gt;1&lt;/visible&gt;&lt;nonempty&gt;0&lt;/nonempty&gt;&lt;drillandreplacemembe</t>
  </si>
  <si>
    <t>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type="Member"&gt;&lt;member&gt;&lt;uniquename&gt;[STU Studium].[Studientyp].&amp;amp;[1]&lt;/uniquename&gt;&lt;/member&gt;&lt;variable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1&lt;/id&gt;&lt;nonempty&gt;0&lt;/nonempty&gt;&lt;forcenonempty&gt;0&lt;/forcenonempty&gt;&lt;ExcludeCalcMembers&gt;0&lt;/ExcludeCalcMembers&gt;&lt;SetCombinationMode&gt;0&lt;/SetCombinationMode&gt;&lt;dimension&gt;&lt;uniquename&gt;[Measures]&lt;/uniquename&gt;&lt;FeedInToFilters&gt;0&lt;/FeedInToFilters&gt;&lt;filterafterdrill&gt;0&lt;/filterafterdrill&gt;&lt;aggregatetype&gt;1&lt;/aggregatetype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type="Member"&gt;&lt;member&gt;&lt;uniquename&gt;[Measures].[ord begonnene Studien]&lt;/uniquename&gt;&lt;/member&gt;&lt;variable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/&gt;&lt;/dimension&gt;&lt;dimension&gt;&lt;uniquename&gt;[ALLG Universität].[Universität]&lt;/uniquename&gt;&lt;FeedInToFilters&gt;0&lt;/FeedInToFilters&gt;&lt;filterafterdrill&gt;0&lt;/filterafterdrill&gt;&lt;visible&gt;1&lt;/visible&gt;&lt;nonempty&gt;0&lt;/nonempty&gt;&lt;drillandreplacemembers&gt;&lt;memberset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combination="3"&gt;&lt;memberselections&gt;&lt;memberselection type="Member"&gt;&lt;member&gt;&lt;uniquename&gt;[ALLG Universität].[Universität].&amp;amp;[432]&lt;/uniquename&gt;&lt;/member&gt;&lt;variable type="Int32" name="offset"&gt;&lt;value&gt;0&lt;/value&gt;&lt;/variable&gt;&lt;/memberselection&gt;&lt;/memberselections&gt;&lt;/memberset&gt;&lt;memberset combination="1"&gt;&lt;memberselections&gt;&lt;memberselection type="Member"&gt;&lt;member&gt;&lt;uniquename&gt;[ALLG Universität].[Universität].&amp;amp;[-1]&lt;/uniquename&gt;&lt;/member&gt;&lt;variable type="Int32" name="offset"&gt;&lt;value&gt;0&lt;/value&gt;&lt;/variable&gt;&lt;/memberselection&gt;&lt;memberselection type="Member"&gt;&lt;member&gt;&lt;uniquename&gt;[ALLG Universität].[Universität].&amp;amp;[0]&lt;/uniquename&gt;&lt;/member&gt;&lt;variable type="Int32" name="offset"&gt;&lt;value&gt;0&lt;/value&gt;&lt;/variable&gt;&lt;/memberselection&gt;&lt;memberselection type="Member"&gt;&lt;member&gt;&lt;uniquename&gt;[ALLG Universität].[Universität].[Gesamt].UNKNOWNMEMBER&lt;/uniquename&gt;&lt;/member&gt;&lt;variable type="Int32" name="offset"&gt;&lt;value&gt;0&lt;/value&gt;&lt;/variable&gt;&lt;/memberselection&gt;&lt;memberselection type="Member"&gt;&lt;member&gt;&lt;uniquename&gt;[ALLG Universität].[Universität].&amp;amp;[445]&lt;/uniquename&gt;&lt;/member&gt;&lt;variable type="Int32" name="offset"&gt;&lt;value&gt;0&lt;/value&gt;&lt;/variable&gt;&lt;/memberselection&gt;&lt;memberselection type="Member"&gt;&lt;member&gt;&lt;uniquename&gt;[ALLG Universität].[Universität].&amp;amp;[446]&lt;/uniquename&gt;&lt;/member&gt;&lt;variable type="Int32" name="offset"&gt;&lt;value&gt;0&lt;/value&gt;&lt;/variable&gt;&lt;/memberselection&gt;&lt;memberselection type="Member"&gt;&lt;member&gt;&lt;uniquename&gt;[ALLG Universität].[Universität].&amp;amp;[447]&lt;/uniquename&gt;&lt;/member&gt;&lt;variable type="Int32" name="offset"&gt;&lt;value&gt;0&lt;/value&gt;&lt;/variable&gt;&lt;/memberselection&gt;&lt;memberselection type="Member"&gt;&lt;member&gt;&lt;uniquename&gt;[ALLG Universität].[Universität].&amp;amp;[448]&lt;/uniquename&gt;&lt;/member&gt;&lt;variable type="Int32" name="offset"&gt;&lt;value&gt;0&lt;/value&gt;&lt;/variable&gt;&lt;/memberselection&gt;&lt;memberselection type="Member"&gt;&lt;member&gt;&lt;uniquename&gt;[ALLG Universität].[Universität].&amp;amp;[449]&lt;/uniquename&gt;&lt;/member&gt;&lt;variable type="Int32" name="offset"&gt;&lt;value&gt;0&lt;/value&gt;&lt;/variable&gt;&lt;/memberselection&gt;&lt;memberselection type="Member"&gt;&lt;member&gt;&lt;uniquename&gt;[ALLG Universität].[Universität].&amp;amp;[450]&lt;/uniquename&gt;&lt;/member&gt;&lt;variable type="Int32" name="offset"&gt;&lt;value&gt;0&lt;/value&gt;&lt;/variable&gt;&lt;/memberselection&gt;&lt;memberselection type="Member"&gt;&lt;member&gt;&lt;uniquename&gt;[ALLG Universität].[Universität].&amp;amp;[451]&lt;/uniquename&gt;&lt;/member&gt;&lt;variable type="Int32" name="offset"&gt;&lt;value&gt;0&lt;/value&gt;&lt;/variable&gt;&lt;/memberselection&gt;&lt;memberselection type="Member"&gt;&lt;member&gt;&lt;uniquename&gt;[ALLG Universität].[Universität].&amp;amp;[452]&lt;/uniquename&gt;&lt;/member&gt;&lt;variable type="Int32" name="offset"&gt;&lt;value&gt;0&lt;/value&gt;&lt;/variable&gt;&lt;/memberselection&gt;&lt;memberselection type="Member"&gt;&lt;member&gt;&lt;uniquename&gt;[ALLG Universität].[Universität].&amp;amp;[453]&lt;/uniquename&gt;&lt;/member&gt;&lt;variable type="Int32" name="offset"&gt;&lt;value&gt;0&lt;/value&gt;&lt;/variable&gt;&lt;/memberselection&gt;&lt;memberselection type="Member"&gt;&lt;member&gt;&lt;uniquename&gt;[ALLG Universität].[Universität].&amp;amp;[454]&lt;/uniquename&gt;&lt;/member&gt;&lt;variable type="Int32" name="offset"&gt;&lt;value&gt;0&lt;/value&gt;&lt;/variable&gt;&lt;/memberselection&gt;&lt;memberselection type="Member"&gt;&lt;member&gt;&lt;uniquename&gt;[ALLG Univers</t>
  </si>
  <si>
    <t>ität].[Universität].&amp;amp;[455]&lt;/uniquename&gt;&lt;/member&gt;&lt;variable type="Int32" name="offset"&gt;&lt;value&gt;0&lt;/value&gt;&lt;/variable&gt;&lt;/memberselection&gt;&lt;memberselection type="Member"&gt;&lt;member&gt;&lt;uniquename&gt;[ALLG Universität].[Universität].&amp;amp;[456]&lt;/uniquename&gt;&lt;/member&gt;&lt;variable type="Int32" name="offset"&gt;&lt;value&gt;0&lt;/value&gt;&lt;/variable&gt;&lt;/memberselection&gt;&lt;memberselection type="Member"&gt;&lt;member&gt;&lt;uniquename&gt;[ALLG Universität].[Universität].&amp;amp;[457]&lt;/uniquename&gt;&lt;/member&gt;&lt;variable type="Int32" name="offset"&gt;&lt;value&gt;0&lt;/value&gt;&lt;/variable&gt;&lt;/memberselection&gt;&lt;memberselection type="Member"&gt;&lt;member&gt;&lt;uniquename&gt;[ALLG Universität].[Universität].&amp;amp;[458]&lt;/uniquename&gt;&lt;/member&gt;&lt;variable type="Int32" name="offset"&gt;&lt;value&gt;0&lt;/value&gt;&lt;/variable&gt;&lt;/memberselection&gt;&lt;memberselection type="Member"&gt;&lt;member&gt;&lt;uniquename&gt;[ALLG Universität].[Universität].&amp;amp;[459]&lt;/uniquename&gt;&lt;/member&gt;&lt;variable type="Int32" name="offset"&gt;&lt;value&gt;0&lt;/value&gt;&lt;/variable&gt;&lt;/memberselection&gt;&lt;memberselection type="Member"&gt;&lt;member&gt;&lt;uniquename&gt;[ALLG Universität].[Universität].&amp;amp;[460]&lt;/uniquename&gt;&lt;/member&gt;&lt;variable type="Int32" name="offset"&gt;&lt;value&gt;0&lt;/value&gt;&lt;/variable&gt;&lt;/memberselection&gt;&lt;memberselection type="Member"&gt;&lt;member&gt;&lt;uniquename&gt;[ALLG Universität].[Universität].&amp;amp;[461]&lt;/uniquename&gt;&lt;/member&gt;&lt;variable type="Int32" name="offset"&gt;&lt;value&gt;0&lt;/value&gt;&lt;/variable&gt;&lt;/memberselection&gt;&lt;memberselection type="Member"&gt;&lt;member&gt;&lt;uniquename&gt;[ALLG Universität].[Universität].&amp;amp;[462]&lt;/uniquename&gt;&lt;/member&gt;&lt;variable type="Int32" name="offset"&gt;&lt;value&gt;0&lt;/value&gt;&lt;/variable&gt;&lt;/memberselection&gt;&lt;memberselection type="Member"&gt;&lt;member&gt;&lt;uniquename&gt;[ALLG Universität].[Universität].&amp;amp;[574]&lt;/uniquename&gt;&lt;/member&gt;&lt;variable type="Int32" name="offset"&gt;&lt;value&gt;0&lt;/value&gt;&lt;/variable&gt;&lt;/memberselection&gt;&lt;memberselection type="Member"&gt;&lt;member&gt;&lt;uniquename&gt;[ALLG Universität].[Universität].&amp;amp;[575]&lt;/uniquename&gt;&lt;/member&gt;&lt;variable type="Int32" name="offset"&gt;&lt;value&gt;0&lt;/value&gt;&lt;/variable&gt;&lt;/memberselection&gt;&lt;memberselection type="Member"&gt;&lt;member&gt;&lt;uniquename&gt;[ALLG Universität].[Universität].&amp;amp;[576]&lt;/uniquename&gt;&lt;/member&gt;&lt;variable type="Int32" name="offset"&gt;&lt;value&gt;0&lt;/value&gt;&lt;/variable&gt;&lt;/memberselection&gt;&lt;memberselection type="Member"&gt;&lt;member&gt;&lt;uniquename&gt;[ALLG Universität].[Universität].&amp;amp;[577]&lt;/uniquename&gt;&lt;/member&gt;&lt;variable type="Int32" name="offset"&gt;&lt;value&gt;0&lt;/value&gt;&lt;/variable&gt;&lt;/memberselection&gt;&lt;memberselection type="Member"&gt;&lt;member&gt;&lt;uniquename&gt;[ALLG Universität].[Universität].&amp;amp;[578]&lt;/uniquename&gt;&lt;/member&gt;&lt;variable type="Int32" name="offset"&gt;&lt;value&gt;0&lt;/value&gt;&lt;/variable&gt;&lt;/memberselection&gt;&lt;memberselection type="Member"&gt;&lt;member&gt;&lt;uniquename&gt;[ALLG Universität].[Universität].&amp;amp;[579]&lt;/uniquename&gt;&lt;/member&gt;&lt;variable type="Int32" name="offset"&gt;&lt;value&gt;0&lt;/value&gt;&lt;/variable&gt;&lt;/memberselection&gt;&lt;memberselection type="Member"&gt;&lt;member&gt;&lt;uniquename&gt;[ALLG Universität].[Universität].&amp;amp;[580]&lt;/uniquename&gt;&lt;/member&gt;&lt;variable type="Int32" name="offset"&gt;&lt;value&gt;0&lt;/value&gt;&lt;/variable&gt;&lt;/memberselection&gt;&lt;memberselection type="Member"&gt;&lt;member&gt;&lt;uniquename&gt;[ALLG Universität].[Universität].&amp;amp;[581]&lt;/uniquename&gt;&lt;/member&gt;&lt;variable type="Int32" name="offset"&gt;&lt;value&gt;0&lt;/value&gt;&lt;/variable&gt;&lt;/memberselection&gt;&lt;memberselection type="Member"&gt;&lt;member&gt;&lt;uniquename&gt;[ALLG Universität].[Universität].&amp;amp;[582]&lt;/uniquename&gt;&lt;/member&gt;&lt;variable type="Int32" name="offset"&gt;&lt;value&gt;0&lt;/value&gt;&lt;/variable&gt;&lt;/memberselection&gt;&lt;memberselection type="Member"&gt;&lt;member&gt;&lt;uniquename&gt;[ALLG Universität].[Universität].&amp;amp;[441]&lt;/uniquename&gt;&lt;/member&gt;&lt;variable type="Int32" name="offset"&gt;&lt;value&gt;0&lt;/value&gt;&lt;/variable&gt;&lt;/memberselection&gt;&lt;memberselection type="Member"&gt;&lt;member&gt;&lt;uniquename&gt;[ALLG Universität].[Universität].&amp;amp;[583]&lt;/uniquename&gt;&lt;/member&gt;&lt;variable type="Int32" name="offset"&gt;&lt;value&gt;0&lt;/value&gt;&lt;/variable&gt;&lt;/memberselection&gt;&lt;memberselection type="Member"&gt;&lt;member&gt;&lt;uniquename&gt;[ALLG Universität].[Universität].&amp;amp;[584]&lt;/uniquename&gt;&lt;/member&gt;&lt;variable type="Int32" name="offset"&gt;&lt;value&gt;0&lt;/value&gt;&lt;/variable&gt;&lt;/memberselection&gt;&lt;memberselection type="Member"&gt;&lt;member&gt;&lt;uniquename&gt;[ALLG Universität].[Universität].&amp;amp;[585]&lt;/uniquename&gt;&lt;/member&gt;&lt;variable type="Int32" name="offset"&gt;&lt;value&gt;0&lt;/value&gt;&lt;/variable&gt;&lt;/memberselection&gt;&lt;memberselection type="Member"&gt;&lt;member&gt;&lt;uniquename&gt;[ALLG Universität].[Universität].&amp;amp;[586]&lt;/uniquename&gt;&lt;/member&gt;&lt;variable type="Int32" name="offset"&gt;&lt;value&gt;0&lt;/value&gt;&lt;/variable&gt;&lt;/memberselection&gt;&lt;memberselection type="Member"&gt;&lt;member&gt;&lt;uniquename&gt;[ALLG Universität].[Universität].&amp;amp;[587]&lt;/uniquename&gt;&lt;/member&gt;&lt;variable type="Int32" name="offset"&gt;&lt;value&gt;0&lt;/value&gt;&lt;/variable&gt;&lt;/memberselection&gt;&lt;memberselection type="Member"&gt;&lt;member&gt;&lt;uniquename&gt;[ALLG Universität].[Universität].&amp;amp;[588]&lt;/uniquename&gt;&lt;/member&gt;&lt;variable type="Int32" name="offset"&gt;&lt;value&gt;0&lt;/value&gt;&lt;/variable&gt;&lt;/memberselection&gt;&lt;memberselection type="Member"&gt;&lt;member&gt;&lt;uniquename&gt;[ALLG Universität].[Universität].&amp;amp;[589]&lt;/uniquename&gt;&lt;/member&gt;&lt;variable type="Int32" name="offset"&gt;&lt;value&gt;0&lt;/value&gt;&lt;/variable&gt;&lt;/memberselection&gt;&lt;memberselection type="Member"&gt;&lt;member&gt;&lt;uniquename&gt;[ALLG Universität].[Universität].&amp;amp;[590]&lt;/uniquename&gt;&lt;/membe</t>
  </si>
  <si>
    <t>r&gt;&lt;variable type="Int32" name="offset"&gt;&lt;value&gt;0&lt;/value&gt;&lt;/variable&gt;&lt;/memberselection&gt;&lt;memberselection type="Member"&gt;&lt;member&gt;&lt;uniquename&gt;[ALLG Universität].[Universität].&amp;amp;[591]&lt;/uniquename&gt;&lt;/member&gt;&lt;variable type="Int32" name="offset"&gt;&lt;value&gt;0&lt;/value&gt;&lt;/variable&gt;&lt;/memberselection&gt;&lt;memberselection type="Member"&gt;&lt;member&gt;&lt;uniquename&gt;[ALLG Universität].[Universität].&amp;amp;[592]&lt;/uniquename&gt;&lt;/member&gt;&lt;variable type="Int32" name="offset"&gt;&lt;value&gt;0&lt;/value&gt;&lt;/variable&gt;&lt;/memberselection&gt;&lt;memberselection type="Member"&gt;&lt;member&gt;&lt;uniquename&gt;[ALLG Universität].[Universität].&amp;amp;[593]&lt;/uniquename&gt;&lt;/member&gt;&lt;variable type="Int32" name="offset"&gt;&lt;value&gt;0&lt;/value&gt;&lt;/variable&gt;&lt;/memberselection&gt;&lt;memberselection type="Member"&gt;&lt;member&gt;&lt;uniquename&gt;[ALLG Universität].[Universität].&amp;amp;[594]&lt;/uniquename&gt;&lt;/member&gt;&lt;variable type="Int32" name="offset"&gt;&lt;value&gt;0&lt;/value&gt;&lt;/variable&gt;&lt;/memberselection&gt;&lt;memberselection type="Member"&gt;&lt;member&gt;&lt;uniquename&gt;[ALLG Universität].[Universität].&amp;amp;[595]&lt;/uniquename&gt;&lt;/member&gt;&lt;variable type="Int32" name="offset"&gt;&lt;value&gt;0&lt;/value&gt;&lt;/variable&gt;&lt;/memberselection&gt;&lt;memberselection type="Member"&gt;&lt;member&gt;&lt;uniquename&gt;[ALLG Universität].[Universität].&amp;amp;[596]&lt;/uniquename&gt;&lt;/member&gt;&lt;variable type="Int32" name="offset"&gt;&lt;value&gt;0&lt;/value&gt;&lt;/variable&gt;&lt;/memberselection&gt;&lt;memberselection type="Member"&gt;&lt;member&gt;&lt;uniquename&gt;[ALLG Universität].[Universität].&amp;amp;[597]&lt;/uniquename&gt;&lt;/member&gt;&lt;variable type="Int32" name="offset"&gt;&lt;value&gt;0&lt;/value&gt;&lt;/variable&gt;&lt;/memberselection&gt;&lt;memberselection type="Member"&gt;&lt;member&gt;&lt;uniquename&gt;[ALLG Universität].[Universität].&amp;amp;[598]&lt;/uniquename&gt;&lt;/member&gt;&lt;variable type="Int32" name="offset"&gt;&lt;value&gt;0&lt;/value&gt;&lt;/variable&gt;&lt;/memberselection&gt;&lt;memberselection type="Member"&gt;&lt;member&gt;&lt;uniquename&gt;[ALLG Universität].[Universität].&amp;amp;[599]&lt;/uniquename&gt;&lt;/member&gt;&lt;variable type="Int32" name="offset"&gt;&lt;value&gt;0&lt;/value&gt;&lt;/variable&gt;&lt;/memberselection&gt;&lt;memberselection type="Member"&gt;&lt;member&gt;&lt;uniquename&gt;[ALLG Universität].[Universität].&amp;amp;[600]&lt;/uniquename&gt;&lt;/member&gt;&lt;variable type="Int32" name="offset"&gt;&lt;value&gt;0&lt;/value&gt;&lt;/variable&gt;&lt;/memberselection&gt;&lt;memberselection type="Member"&gt;&lt;member&gt;&lt;uniquename&gt;[ALLG Universität].[Universität].&amp;amp;[601]&lt;/uniquename&gt;&lt;/member&gt;&lt;variable type="Int32" name="offset"&gt;&lt;value&gt;0&lt;/value&gt;&lt;/variable&gt;&lt;/memberselection&gt;&lt;memberselection type="Member"&gt;&lt;member&gt;&lt;uniquename&gt;[ALLG Universität].[Universität].&amp;amp;[602]&lt;/uniquename&gt;&lt;/member&gt;&lt;variable type="Int32" name="offset"&gt;&lt;value&gt;0&lt;/value&gt;&lt;/variable&gt;&lt;/memberselection&gt;&lt;memberselection type="Member"&gt;&lt;member&gt;&lt;uniquename&gt;[ALLG Universität].[Universität].&amp;amp;[603]&lt;/uniquename&gt;&lt;/member&gt;&lt;variable type="Int32" name="offset"&gt;&lt;value&gt;0&lt;/value&gt;&lt;/variable&gt;&lt;/memberselection&gt;&lt;memberselection type="Member"&gt;&lt;member&gt;&lt;uniquename&gt;[ALLG Universität].[Universität].&amp;amp;[604]&lt;/uniquename&gt;&lt;/member&gt;&lt;variable type="Int32" name="offset"&gt;&lt;value&gt;0&lt;/value&gt;&lt;/variable&gt;&lt;/memberselection&gt;&lt;memberselection type="Member"&gt;&lt;member&gt;&lt;uniquename&gt;[ALLG Universität].[Universität].&amp;amp;[605]&lt;/uniquename&gt;&lt;/member&gt;&lt;variable type="Int32" name="offset"&gt;&lt;value&gt;0&lt;/value&gt;&lt;/variable&gt;&lt;/memberselection&gt;&lt;memberselection type="Member"&gt;&lt;member&gt;&lt;uniquename&gt;[ALLG Universität].[Universität].&amp;amp;[606]&lt;/uniquename&gt;&lt;/member&gt;&lt;variable type="Int32" name="offset"&gt;&lt;value&gt;0&lt;/value&gt;&lt;/variable&gt;&lt;/memberselection&gt;&lt;memberselection type="Member"&gt;&lt;member&gt;&lt;uniquename&gt;[ALLG Universität].[Universität].&amp;amp;[607]&lt;/uniquename&gt;&lt;/member&gt;&lt;variable type="Int32" name="offset"&gt;&lt;value&gt;0&lt;/value&gt;&lt;/variable&gt;&lt;/memberselection&gt;&lt;memberselection type="Member"&gt;&lt;member&gt;&lt;uniquename&gt;[ALLG Universität].[Universität].&amp;amp;[608]&lt;/uniquename&gt;&lt;/member&gt;&lt;variable type="Int32" name="offset"&gt;&lt;value&gt;0&lt;/value&gt;&lt;/variable&gt;&lt;/memberselection&gt;&lt;memberselection type="Member"&gt;&lt;member&gt;&lt;uniquename&gt;[ALLG Universität].[Universität].&amp;amp;[609]&lt;/uniquename&gt;&lt;/member&gt;&lt;variable type="Int32" name="offset"&gt;&lt;value&gt;0&lt;/value&gt;&lt;/variable&gt;&lt;/memberselection&gt;&lt;memberselection type="Member"&gt;&lt;member&gt;&lt;uniquename&gt;[ALLG Universität].[Universität].&amp;amp;[610]&lt;/uniquename&gt;&lt;/member&gt;&lt;variable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2&lt;/id&gt;&lt;nonempty&gt;1&lt;/nonempty&gt;&lt;forcenonempty&gt;0&lt;/forcenonempty&gt;&lt;ExcludeCalcMembers&gt;0&lt;/ExcludeCalcMembers&gt;&lt;SetCombinationMode&gt;0&lt;/SetCombinationMode&gt;&lt;dimension&gt;&lt;uniquename&gt;[Staatsangehörigkeit #Bezeichnung#]&lt;/uniquename&gt;&lt;FeedInToFilters&gt;0&lt;/FeedInToFilters&gt;&lt;filterafterdrill&gt;0&lt;/filterafterdrill&gt;&lt;visible&gt;1&lt;/visible&gt;&lt;nonempty&gt;0&lt;/nonempty&gt;&lt;drillandreplacemembers&gt;&lt;memberset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type="SameLevel"&gt;&lt;level&gt;&lt;un&gt;[Staatsangehörigkeit #Bezeichnung#].[Staat</t>
  </si>
  <si>
    <t>sangehörigkeit #Bezeichnung#]&lt;/un&gt;&lt;/level&gt;&lt;variable type="Int32" name="offset"&gt;&lt;value&gt;0&lt;/value&gt;&lt;/variable&gt;&lt;/memberselection&gt;&lt;memberselection type="Member"&gt;&lt;member&gt;&lt;uniquename&gt;[Staatsangehörigkeit #Bezeichnung#].[Gesamt]&lt;/uniquename&gt;&lt;/member&gt;&lt;variable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Studium].[ISCED2013 Ebene 3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type="Member"&gt;&lt;member&gt;&lt;uniquename&gt;[STU Studium].[ISCED2013 Ebene 3 #Code Langtext#].&amp;amp;[0912 Humanmedizin]&lt;/uniquename&gt;&lt;/member&gt;&lt;variable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/&gt;&lt;/dimension&gt;&lt;dimension&gt;&lt;uniquename&gt;[STU Studium].[Studienart]&lt;/uniquename&gt;&lt;FeedInToFilters&gt;0&lt;/FeedInToFilters&gt;&lt;filterafterdrill&gt;0&lt;/filterafterdrill&gt;&lt;visible&gt;1&lt;/visible&gt;&lt;nonempty&gt;0&lt;/nonempty&gt;&lt;drillandreplacemembers&gt;&lt;memberset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type="SameLevel"&gt;&lt;level&gt;&lt;un&gt;[STU Studium].[Studienart].[Studienart]&lt;/un&gt;&lt;/level&gt;&lt;variable type="Int32" name="offset"&gt;&lt;value&gt;0&lt;/value&gt;&lt;/variable&gt;&lt;/memberselection&gt;&lt;memberselection type="Member"&gt;&lt;member&gt;&lt;uniquename&gt;[STU Studium].[Studienart].[Gesamt]&lt;/uniquename&gt;&lt;/member&gt;&lt;variable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3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4&lt;/id&gt;&lt;nonempty&gt;0&lt;/nonempty&gt;&lt;forcenonempty&gt;0&lt;/forcenonempty&gt;&lt;ExcludeCalcMembers&gt;0&lt;/ExcludeCalcMembers&gt;&lt;SetCombinationMode&gt;0&lt;/SetCombinationMode&gt;&lt;dimension&gt;&lt;uniquename&gt;[Entwicklungsstuf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EWR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Kontinen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/&gt;&lt;/dimension&gt;&lt;dimension&gt;&lt;uniquename&gt;[Staatengruppe #Ö-D-EU-Andere#]&lt;/uniquename&gt;&lt;FeedInToFilters&gt;0&lt;/FeedInToFilters&gt;&lt;filterafterdrill&gt;0&lt;/filterafterdrill&gt;&lt;visible&gt;1&lt;/visible&gt;&lt;nonempty&gt;0&lt;/nonempty&gt;&lt;drillandreplacemembers&gt;&lt;memberset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</t>
  </si>
  <si>
    <t>iquename&gt;[Staatengruppe #Ö-EWR-Andere#]&lt;/uniquename&gt;&lt;FeedInToFilters&gt;0&lt;/FeedInToFilters&gt;&lt;filterafterdrill&gt;0&lt;/filterafterdrill&gt;&lt;visible&gt;1&lt;/visible&gt;&lt;nonempty&gt;0&lt;/nonempty&gt;&lt;drillandreplacemembers&gt;&lt;memberset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/&gt;&lt;/dimension&gt;&lt;dimension&gt;&lt;uniquename&gt;[Staatsangehörigkeit #Nation-Code#]&lt;/uniquename&gt;&lt;FeedInToFilters&gt;0&lt;/FeedInToFilters&gt;&lt;filterafterdrill&gt;0&lt;/filterafterdrill&gt;&lt;visible&gt;1&lt;/visible&gt;&lt;nonempty&gt;0&lt;/nonempty&gt;&lt;drillandreplacemembers&gt;&lt;memberset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Semester].[Semester-Buchstabe]&lt;/uniquename&gt;&lt;FeedInToFilters&gt;0&lt;/FeedInToFilters&gt;&lt;filterafterdrill&gt;0&lt;/filterafterdrill&gt;&lt;visible&gt;1&lt;/visible&gt;&lt;nonempty&gt;0&lt;/nonempty&gt;&lt;drillandreplacemembers&gt;&lt;memberset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Semester].[Semester-Kürzel #Langbezeichnung#]&lt;/uniquename&gt;&lt;FeedInToFilters&gt;0&lt;/FeedInToFilters&gt;&lt;filterafterdrill&gt;0&lt;/filterafterdrill&gt;&lt;visible&gt;1&lt;/visible&gt;&lt;nonempty&gt;0&lt;/nonempty&gt;&lt;drillandreplacemembers&gt;&lt;memberset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Semester].[Studienjahr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Universität].[LUNIV CODE CODEX]&lt;/uniquename&gt;&lt;FeedInToFilters&gt;0&lt;/FeedInToFilters&gt;&lt;filterafterdrill&gt;0&lt;/filterafterdrill&gt;&lt;visible&gt;1&lt;/visible&gt;&lt;nonempty&gt;0&lt;/nonempty&gt;&lt;drillandreplacemembers&gt;&lt;memberset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Universität].[Universität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</t>
  </si>
  <si>
    <t>ierarchyreversed&gt;0&lt;/drillhierarchyreversed&gt;&lt;singlememonfilt&gt;0&lt;/singlememonfilt&gt;&lt;memberproperties noatat="1" /&gt;&lt;/dimension&gt;&lt;dimension&gt;&lt;uniquename&gt;[ALLG Zeit].[Jahr]&lt;/uniquename&gt;&lt;FeedInToFilters&gt;0&lt;/FeedInToFilters&gt;&lt;filterafterdrill&gt;0&lt;/filterafterdrill&gt;&lt;visible&gt;1&lt;/visible&gt;&lt;nonempty&gt;0&lt;/nonempty&gt;&lt;drillandreplacemembers&gt;&lt;memberset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Zeit].[Monat]&lt;/uniquename&gt;&lt;FeedInToFilters&gt;0&lt;/FeedInToFilters&gt;&lt;filterafterdrill&gt;0&lt;/filterafterdrill&gt;&lt;visible&gt;1&lt;/visible&gt;&lt;nonempty&gt;0&lt;/nonempty&gt;&lt;drillandreplacemembers&gt;&lt;memberset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Zeit].[Quartal]&lt;/uniquename&gt;&lt;FeedInToFilters&gt;0&lt;/FeedInToFilters&gt;&lt;filterafterdrill&gt;0&lt;/filterafterdrill&gt;&lt;visible&gt;1&lt;/visible&gt;&lt;nonempty&gt;0&lt;/nonempty&gt;&lt;drillandreplacemembers&gt;&lt;memberset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Zeit].[Tag]&lt;/uniquename&gt;&lt;FeedInToFilters&gt;0&lt;/FeedInToFilters&gt;&lt;filterafterdrill&gt;0&lt;/filterafterdrill&gt;&lt;visible&gt;1&lt;/visible&gt;&lt;nonempty&gt;0&lt;/nonempty&gt;&lt;drillandreplacemembers&gt;&lt;memberset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Mobilitätsprogramm].[Mobilitätspgrogramm-Cluster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Mobilitätsprogramm].[Mobilitätsprogramm-Code #Studien#]&lt;/uniquename&gt;&lt;FeedInToFilters&gt;0&lt;/FeedInToFilters&gt;&lt;filterafterdrill&gt;0&lt;/filterafterdrill&gt;&lt;visible&gt;1&lt;/visible&gt;&lt;nonempty&gt;0&lt;/nonempty&gt;&lt;drillandreplacemembers&gt;&lt;memberset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Kopfcode Zuordnung]&lt;/uniquename&gt;&lt;FeedInToFilters&gt;0&lt;/FeedInToFilters&gt;&lt;filterafterdrill&gt;0&lt;/filterafterdrill&gt;&lt;visible&gt;1&lt;/visible&gt;&lt;nonempty&gt;0&lt;/nonempty&gt;&lt;drillandreplacemembers&gt;&lt;memberset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Studium].[Doktor 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</t>
  </si>
  <si>
    <t>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Studium].[Kennzahl]&lt;/uniquename&gt;&lt;FeedInToFilters&gt;0&lt;/FeedInToFilters&gt;&lt;filterafterdrill&gt;0&lt;/filterafterdrill&gt;&lt;visible&gt;1&lt;/visible&gt;&lt;nonempty&gt;0&lt;/nonempty&gt;&lt;drillandreplacemembers&gt;&lt;memberset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Studium].[Konto]&lt;/uniquename&gt;&lt;FeedInToFilters&gt;0&lt;/FeedInToFilters&gt;&lt;filterafterdrill&gt;0&lt;/filterafterdrill&gt;&lt;visible&gt;1&lt;/visible&gt;&lt;nonempty&gt;0&lt;/nonempty&gt;&lt;drillandreplacemembers&gt;&lt;memberset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Studium].[Kopfcode]&lt;/uniquename&gt;&lt;FeedInToFilters&gt;0&lt;/FeedInToFilters&gt;&lt;filterafterdrill&gt;0&lt;/filterafterdrill&gt;&lt;visible&gt;1&lt;/visible&gt;&lt;nonempty&gt;0&lt;/nonempty&gt;&lt;drillandreplacemembers&gt;&lt;memberset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Studium].[Studienfach]&lt;/uniquename&gt;&lt;FeedInToFilters&gt;0&lt;/FeedInToFilters&gt;&lt;filterafterdrill&gt;0&lt;/filterafterdrill&gt;&lt;visible&gt;1&lt;/visible&gt;&lt;nonempty&gt;0&lt;/nonempty&gt;&lt;drillandreplacem</t>
  </si>
  <si>
    <t>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Studium].[Studienfamilie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 vor 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Studium].[Studiengruppe-UG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Volltext]&lt;/uniquename&gt;&lt;FeedInToFilters&gt;0&lt;/FeedInToFilters&gt;&lt;filterafterdrill&gt;0&lt;/filterafterdrill&gt;&lt;visible&gt;1&lt;/visible&gt;&lt;nonempty&gt;0&lt;/nonempty&gt;&lt;drillandreplacemembers&gt;&lt;memberset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Studium].[Substudienart]&lt;/uniquename&gt;&lt;FeedInToFilters&gt;0&lt;/FeedInToFilters&gt;&lt;filterafterdrill&gt;0&lt;/filterafterdrill&gt;&lt;visible&gt;1&lt;/visible&gt;&lt;nonempty&gt;0&lt;/nonempty&gt;&lt;drillandreplacemembers&gt;&lt;memberset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Universitätsreife].[Schulform-Obergruppe]&lt;/uniquename&gt;&lt;FeedInToFilt</t>
  </si>
  <si>
    <t>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Universitätsreife].[Schulform-Obergruppe-Code]&lt;/uniquename&gt;&lt;FeedInToFilters&gt;0&lt;/FeedInToFilters&gt;&lt;filterafterdrill&gt;0&lt;/filterafterdrill&gt;&lt;visible&gt;1&lt;/visible&gt;&lt;nonempty&gt;0&lt;/nonempty&gt;&lt;drillandreplacemembers&gt;&lt;memberset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 der Studierenden]&lt;/uniquename&gt;&lt;FeedInToFilters&gt;0&lt;/FeedInToFilters&gt;&lt;filterafterdrill&gt;0&lt;/filterafterdrill&gt;&lt;visible&gt;1&lt;/visible&gt;&lt;nonempty&gt;0&lt;/nonempty&gt;&lt;drillandreplacemembers&gt;&lt;memberset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Erstzugelassene]&lt;/uniquename&gt;&lt;FeedInToFilters&gt;0&lt;/FeedInToFilters&gt;&lt;filterafterdrill&gt;0&lt;/filterafterdrill&gt;&lt;visible&gt;1&lt;/visible&gt;&lt;nonempty&gt;0&lt;/nonempty&gt;&lt;drillandreplacemembers&gt;&lt;memberset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Studierende].[Altersklasse 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Studierende].[Bezirksgemeinde-Code]&lt;/uniquename&gt;&lt;FeedInToFilters&gt;0&lt;/FeedInToFilters&gt;&lt;filterafterdrill&gt;0&lt;/filterafterdrill&gt;&lt;visible&gt;1&lt;/visible&gt;&lt;nonempty&gt;0&lt;/nonempty&gt;&lt;drillandreplacemembers&gt;&lt;memberset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Studierende].[Bundesland-Code]&lt;/uniquename&gt;&lt;FeedInToFilters&gt;0&lt;/FeedInToFilters&gt;&lt;filterafterdrill&gt;0&lt;/filterafterdrill&gt;&lt;visible&gt;1&lt;/visible&gt;&lt;nonempty&gt;0&lt;/nonempty&gt;&lt;drillandreplacemembers&gt;&lt;memberset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Studierende].[Datenstichtag #Studierende Universitäten#]&lt;/uniquename&gt;&lt;FeedInToFilters&gt;0&lt;/FeedInToFilters&gt;&lt;filterafterdrill&gt;0&lt;/filterafterdrill&gt;&lt;visible&gt;1&lt;/visible&gt;&lt;nonempty&gt;0&lt;/nonempty&gt;&lt;drillandreplacemembers&gt;&lt;memberset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</t>
  </si>
  <si>
    <t>glememonfilt&gt;&lt;memberproperties noatat="1" /&gt;&lt;/dimension&gt;&lt;dimension&gt;&lt;uniquename&gt;[SU Studierende].[Flag Senioren-Studierende]&lt;/uniquename&gt;&lt;FeedInToFilters&gt;0&lt;/FeedInToFilters&gt;&lt;filterafterdrill&gt;0&lt;/filterafterdrill&gt;&lt;visible&gt;1&lt;/visible&gt;&lt;nonempty&gt;0&lt;/nonempty&gt;&lt;drillandreplacemembers&gt;&lt;memberset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Studierende].[Gemeinde-Code]&lt;/uniquename&gt;&lt;FeedInToFilters&gt;0&lt;/FeedInToFilters&gt;&lt;filterafterdrill&gt;0&lt;/filterafterdrill&gt;&lt;visible&gt;1&lt;/visible&gt;&lt;nonempty&gt;0&lt;/nonempty&gt;&lt;drillandreplacemembers&gt;&lt;memberset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Studierende].[Matrikelnummer]&lt;/uniquename&gt;&lt;FeedInToFilters&gt;0&lt;/FeedInToFilters&gt;&lt;filterafterdrill&gt;0&lt;/filterafterdrill&gt;&lt;visible&gt;1&lt;/visible&gt;&lt;nonempty&gt;0&lt;/nonempty&gt;&lt;drillandreplacemembers&gt;&lt;memberset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Studierende].[Mobilitätsprogramm-Cluster]&lt;/uniquename&gt;&lt;FeedInToFilters&gt;0&lt;/FeedInToFilters&gt;&lt;filterafterdrill&gt;0&lt;/filterafterdrill&gt;&lt;visible&gt;1&lt;/visible&gt;&lt;nonempty&gt;0&lt;/nonempty&gt;&lt;drillandreplacemembers&gt;&lt;memberset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Studierende].[Mobilitätsprogramm-Code]&lt;/uniquename&gt;&lt;FeedInToFilters&gt;0&lt;/FeedInToFilters&gt;&lt;filterafterdrill&gt;0&lt;/filterafterdrill&gt;&lt;visible&gt;1&lt;/visible&gt;&lt;nonempty&gt;0&lt;/nonempty&gt;&lt;drillandreplacemembers&gt;&lt;memberset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</t>
  </si>
  <si>
    <t>setfunctions&gt;&lt;drillhierarchyreversed&gt;0&lt;/drillhierarchyreversed&gt;&lt;singlememonfilt&gt;0&lt;/singlememonfilt&gt;&lt;memberproperties noatat="1" /&gt;&lt;/dimension&gt;&lt;dimension&gt;&lt;uniquename&gt;[SU Studierende].[Schulform-Obergruppe]&lt;/uniquename&gt;&lt;FeedInToFilters&gt;0&lt;/FeedInToFilters&gt;&lt;filterafterdrill&gt;0&lt;/filterafterdrill&gt;&lt;visible&gt;1&lt;/visible&gt;&lt;nonempty&gt;0&lt;/nonempty&gt;&lt;drillandreplacemembers&gt;&lt;memberset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Studierende].[Schulform-Obergruppe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Studium].[Externe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Studium].[Lehramt]&lt;/uniquename&gt;&lt;FeedInToFilters&gt;0&lt;/FeedInToFilters&gt;&lt;filterafterdrill&gt;0&lt;/filterafterdrill&gt;&lt;visible&gt;1&lt;/visible&gt;&lt;nonempty&gt;0&lt;/nonempty&gt;&lt;drillandreplacemembers&gt;&lt;memberset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Studienjahr].[Studienjahr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1-Steller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2-Steller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ISCED Flach].[ISCED]&lt;/uniquename&gt;&lt;FeedInToFilters&gt;0&lt;/FeedInToFilters&gt;&lt;filterafterdrill&gt;0&lt;/filterafterdrill&gt;&lt;visible&gt;1&lt;/visible&gt;&lt;nonempty&gt;0&lt;/nonempty&gt;&lt;drillandreplacemembers&gt;&lt;memberset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Studium].[Studienarten]&lt;/uniquename&gt;&lt;FeedInToFilters&gt;0&lt;/FeedInToFilters&gt;&lt;filterafterdrill&gt;0&lt;/filterafterdrill&gt;&lt;visible&gt;1&lt;/visible&gt;&lt;nonempty&gt;0&lt;/nonempty&gt;&lt;drillandreplacemembers&gt;&lt;memberset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Studium].[Studienfach #Fachcode2#]&lt;/uniquename&gt;&lt;FeedInToFilters&gt;0&lt;/FeedInToFilters&gt;&lt;filterafterdrill&gt;0&lt;/filterafterdrill&gt;&lt;visible&gt;1&lt;/visible&gt;&lt;nonempty&gt;0&lt;/nonempty&gt;&lt;drillandreplacemembers&gt;&lt;memberset combinatio</t>
  </si>
  <si>
    <t>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Studium].[Studientyp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Lehrverbund].[Lehrverbund]&lt;/uniquename&gt;&lt;FeedInToFilters&gt;0&lt;/FeedInToFilters&gt;&lt;filterafterdrill&gt;0&lt;/filterafterdrill&gt;&lt;visible&gt;1&lt;/visible&gt;&lt;nonempty&gt;0&lt;/nonempty&gt;&lt;drillandreplacemembers&gt;&lt;memberset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Beginnsemester]&lt;/uniquename&gt;&lt;FeedInToFilters&gt;0&lt;/FeedInToFilters&gt;&lt;filterafterdrill&gt;0&lt;/filterafterdrill&gt;&lt;visible&gt;1&lt;/visible&gt;&lt;nonempty&gt;0&lt;/nonempty&gt;&lt;drillandreplacemembers&gt;&lt;memberset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Bildungseinrichtungen]&lt;/uniquename&gt;&lt;FeedInToFilters&gt;0&lt;/FeedInToFilters&gt;&lt;filterafterdrill&gt;0&lt;/filterafterdrill&gt;&lt;visible&gt;1&lt;/visible&gt;&lt;nonempty&gt;0&lt;/nonempty&gt;&lt;drillandreplacemembers&gt;&lt;memberset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Lehrverbund].[LV Endsemester]&lt;/uniquename&gt;&lt;FeedInToFilters&gt;0&lt;/FeedInToFilters&gt;&lt;filterafterdrill&gt;0&lt;/filterafterdrill&gt;&lt;visible&gt;1&lt;/visible&gt;&lt;nonempty&gt;0&lt;/nonempty&gt;&lt;drillandreplacemembers&gt;&lt;memberset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Studium].[Studium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EU-Mitgliedsstaat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/&gt;&lt;/dimension&gt;&lt;dimension&gt;&lt;uniquename&gt;[Staatengruppe #Ö-Andere#]&lt;/uniquename&gt;&lt;FeedInToFilters&gt;0&lt;/FeedInToFilters&gt;&lt;filterafterdrill&gt;0&lt;/filterafterdrill&gt;&lt;visible&gt;1&lt;/visible&gt;&lt;nonempty&gt;0&lt;/nonempty&gt;&lt;drillandreplacemembers&gt;&lt;memberset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/&gt;&lt;/dimension&gt;&lt;dimension&gt;&lt;uniquename&gt;[STU Studium].[ISCED2013 Ebene 1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</t>
  </si>
  <si>
    <t>e&gt;[STU Studium].[ISCED2013 Ebene 1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1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2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#Kurztext#]&lt;/uniquename&gt;&lt;FeedInToFilters&gt;0&lt;/FeedInToFilters&gt;&lt;filterafterdrill&gt;0&lt;/filterafterdrill&gt;&lt;visible&gt;1&lt;/visible&gt;&lt;nonempty&gt;0&lt;/nonempty&gt;&lt;drillandreplacemembers&gt;&lt;memberset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#Langtext#]&lt;/uniquename&gt;&lt;FeedInToFilters&gt;0&lt;/FeedInToFilters&gt;&lt;filterafterdrill&gt;0&lt;/filterafterdrill&gt;&lt;visible&gt;1&lt;/visible&gt;&lt;nonempty&gt;0&lt;/nonempty&gt;&lt;drillandreplacemembers&gt;&lt;memberset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Studium].[ISCED2013 Ebene 3 Code]&lt;/uniquename&gt;&lt;FeedInToFilters&gt;0&lt;/FeedInToFilters&gt;&lt;filterafterdrill&gt;0&lt;/filterafterdrill&gt;&lt;visible&gt;1&lt;/visible&gt;&lt;nonempty&gt;0&lt;/nonempty&gt;&lt;drillandreplacemembers&gt;&lt;memberset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Textbausteine].[AUSWERTUNG]&lt;/uniquename&gt;&lt;FeedInToFilters&gt;0&lt;/FeedInToFilters&gt;&lt;filterafterdrill&gt;0&lt;/filterafterdrill&gt;&lt;visible&gt;1&lt;/visible&gt;&lt;nonempty&gt;0&lt;/nonempty&gt;&lt;drillandreplacemembers&gt;&lt;memberset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</t>
  </si>
  <si>
    <t>reversed&gt;0&lt;/drillhierarchyreversed&gt;&lt;singlememonfilt&gt;0&lt;/singlememonfilt&gt;&lt;memberproperties noatat="1" /&gt;&lt;/dimension&gt;&lt;dimension&gt;&lt;uniquename&gt;[ALLG Textbausteine].[BEZEICHNUNG]&lt;/uniquename&gt;&lt;FeedInToFilters&gt;0&lt;/FeedInToFilters&gt;&lt;filterafterdrill&gt;0&lt;/filterafterdrill&gt;&lt;visible&gt;1&lt;/visible&gt;&lt;nonempty&gt;0&lt;/nonempty&gt;&lt;drillandreplacemembers&gt;&lt;memberset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/&gt;&lt;/dimension&gt;&lt;dimension&gt;&lt;uniquename&gt;[ALLG Textbausteine].[TEXT]&lt;/uniquename&gt;&lt;FeedInToFilters&gt;0&lt;/FeedInToFilters&gt;&lt;filterafterdrill&gt;0&lt;/filterafterdrill&gt;&lt;visible&gt;1&lt;/visible&gt;&lt;nonempty&gt;0&lt;/nonempty&gt;&lt;drillandreplacemembers&gt;&lt;memberset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Studium].[ISCED 3-Steller #Code Langtext#]&lt;/uniquename&gt;&lt;FeedInToFilters&gt;0&lt;/FeedInToFilters&gt;&lt;filterafterdrill&gt;0&lt;/filterafterdrill&gt;&lt;visible&gt;1&lt;/visible&gt;&lt;nonempty&gt;0&lt;/nonempty&gt;&lt;drillandreplacemembers&gt;&lt;memberset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/&gt;&lt;/dimension&gt;&lt;dimension&gt;&lt;uniquename&gt;[Staatsangehörigkeit #Kurzbezeichnung#]&lt;/uniquename&gt;&lt;FeedInToFilters&gt;0&lt;/FeedInToFilters&gt;&lt;filterafterdrill&gt;0&lt;/filterafterdrill&gt;&lt;visible&gt;1&lt;/visible&gt;&lt;nonempty&gt;0&lt;/nonempty&gt;&lt;drillandreplacemembers&gt;&lt;memberset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type="Member"&gt;&lt;customselectionitem type="dimensionslicerselectionitem"&gt;&lt;slicer&gt;38c8b27e-92eb-4e96-96e8-b416d83814f7&lt;/slicer&gt;&lt;/customselectionitem&gt;&lt;variable type="Int32" name="offset"&gt;&lt;value&gt;0&lt;/value&gt;&lt;/variable&gt;&lt;/memberselection&gt;&lt;/memberselections&gt;&lt;/memberset&gt;&lt;/membersets&gt;&lt;memberproperties noatat="1" /&gt;&lt;/dimension&gt;&lt;dimension&gt;&lt;uniquename&gt;[STU Zugangsregulierung].[ZUG REG STUD ID]&lt;/uniquename&gt;&lt;FeedInToFilters&gt;0&lt;/FeedInToFilters&gt;&lt;filterafterdrill&gt;0&lt;/filterafterdrill&gt;&lt;visible&gt;1&lt;/visible&gt;&lt;nonempty&gt;0&lt;/nonempty&gt;&lt;drillandreplacemembers&gt;&lt;memberset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Zugangsregulierung].[Aktivierung oder verpflichtendes Aufnahmeverfahren]&lt;/uniquename&gt;&lt;FeedInToFilters&gt;0&lt;/FeedInToFilters&gt;&lt;filterafterdrill&gt;0&lt;/filterafterdrill&gt;&lt;visible&gt;1&lt;/visible&gt;&lt;nonempty&gt;0&lt;/nonempty&gt;&lt;drillandreplacemembers&gt;&lt;memberset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/&gt;&lt;/dimension&gt;&lt;dimension&gt;&lt;uniquename&gt;[STU Zugangsregulierung].[Regulierung laut UG]&lt;/uniquename&gt;&lt;FeedInToFilters&gt;0&lt;/FeedInToFilters&gt;&lt;filterafterdrill&gt;0&lt;/filterafterdrill&gt;&lt;visible&gt;1&lt;/visible&gt;&lt;nonempty&gt;0&lt;/nonempty&gt;&lt;drillandreplacemembers&gt;&lt;memberset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/&gt;&lt;/drillandreplacemembers&gt;&lt;drillmembersbeforesetfunctions&gt;0&lt;/drillmembersbeforesetfunctions&gt;&lt;drillhierarchyreversed&gt;0&lt;/drillhierarchyreversed&gt;&lt;singlememonfilt&gt;0&lt;/singlememonfilt&gt;&lt;memberproperties noatat="1" /&gt;&lt;/dimension&gt;&lt;dimension&gt;&lt;uniquename&gt;[SU Studierende].[Semester-plus-Stichtag]&lt;/uniquename&gt;&lt;FeedInToFilters&gt;0&lt;/FeedInToFilters&gt;&lt;filterafterdrill&gt;0&lt;/filterafterdrill&gt;&lt;visible&gt;1&lt;/visible&gt;&lt;nonempty&gt;0&lt;/nonempty&gt;&lt;drillandreplacemembers&gt;&lt;memberset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Wertart].[Wertart]&lt;/uniquename&gt;&lt;FeedInToFilters&gt;0&lt;/FeedInToFilters&gt;&lt;filterafterdrill&gt;0&lt;/filterafterdrill&gt;&lt;visible&gt;1&lt;/visible&gt;&lt;nonempty&gt;0&lt;/nonempty&gt;&lt;drillandreplacemembers&gt;&lt;memberset combination="1" /&gt;</t>
  </si>
  <si>
    <t>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type="Member"&gt;&lt;member&gt;&lt;uniquename&gt;[ALLG Wertart].[Wertart].&amp;amp;[1.]&lt;/uniquename&gt;&lt;/member&gt;&lt;variable type="Int32" name="offset"&gt;&lt;value&gt;0&lt;/value&gt;&lt;/variable&gt;&lt;/memberselection&gt;&lt;memberselection type="Member"&gt;&lt;member&gt;&lt;uniquename&gt;[ALLG Wertart].[Wertart].[Frauen-/Männeranteil in %]&lt;/uniquename&gt;&lt;/member&gt;&lt;variable type="Int32" name="offset"&gt;&lt;value&gt;0&lt;/value&gt;&lt;/variable&gt;&lt;/memberselection&gt;&lt;/memberselections&gt;&lt;/memberset&gt;&lt;/membersets&gt;&lt;memberproperties noatat="1" /&gt;&lt;/dimension&gt;&lt;dimension&gt;&lt;uniquename&gt;[Staatengruppe #Ö-EU-Andere#]&lt;/uniquename&gt;&lt;FeedInToFilters&gt;0&lt;/FeedInToFilters&gt;&lt;filterafterdrill&gt;0&lt;/filterafterdrill&gt;&lt;visible&gt;1&lt;/visible&gt;&lt;nonempty&gt;0&lt;/nonempty&gt;&lt;drillandreplacemembers&gt;&lt;memberset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Universität].[Bundesland Universität]&lt;/uniquename&gt;&lt;FeedInToFilters&gt;0&lt;/FeedInToFilters&gt;&lt;filterafterdrill&gt;0&lt;/filterafterdrill&gt;&lt;visible&gt;1&lt;/visible&gt;&lt;nonempty&gt;0&lt;/nonempty&gt;&lt;drillandreplacemembers&gt;&lt;memberset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/&gt;&lt;/dimension&gt;&lt;dimension&gt;&lt;uniquename&gt;[ALLG Universität].[Universität-Ausrichtung]&lt;/uniquename&gt;&lt;FeedInToFilters&gt;0&lt;/FeedInToFilters&gt;&lt;filterafterdrill&gt;0&lt;/filterafterdrill&gt;&lt;visible&gt;1&lt;/visible&gt;&lt;nonempty&gt;0&lt;/nonempty&gt;&lt;drillandreplacemembers&gt;&lt;memberset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 /&gt;&lt;/membersets&gt;&lt;memberproperties noatat="1" /&gt;&lt;/dimension&gt;&lt;dimension&gt;&lt;uniquename&gt;[SU Studierende].[Geschlecht]&lt;/uniquename&gt;&lt;FeedInToFilters&gt;0&lt;/FeedInToFilters&gt;&lt;filterafterdrill&gt;0&lt;/filterafterdrill&gt;&lt;visible&gt;1&lt;/visible&gt;&lt;nonempty&gt;0&lt;/nonempty&gt;&lt;drillandreplacemembers&gt;&lt;memberset combination="1" /&gt;&lt;/drillandreplacemembers&gt;&lt;drillmembersbeforesetfunctions&gt;0&lt;/drillmembersbeforesetfunctions&gt;&lt;drillhierarchyreversed&gt;0&lt;/drillhierarchyreversed&gt;&lt;singlememonfilt&gt;0&lt;/singlememonfilt&gt;&lt;membersets&gt;&lt;memberset combination="1"&gt;&lt;memberselections&gt;&lt;memberselection type="Member"&gt;&lt;member&gt;&lt;uniquename&gt;[SU Studierende].[Geschlecht].&amp;amp;[2]&lt;/uniquename&gt;&lt;/member&gt;&lt;variable type="Int32" name="offset"&gt;&lt;value&gt;0&lt;/value&gt;&lt;/variable&gt;&lt;/memberselection&gt;&lt;memberselection type="Member"&gt;&lt;member&gt;&lt;uniquename&gt;[SU Studierende].[Geschlecht].&amp;amp;[1]&lt;/uniquename&gt;&lt;/member&gt;&lt;variable type="Int32" name="offset"&gt;&lt;value&gt;0&lt;/value&gt;&lt;/variable&gt;&lt;/memberselection&gt;&lt;memberselection type="Member"&gt;&lt;member&gt;&lt;uniquename&gt;[SU Studierende].[Geschlecht].[Gesamt]&lt;/uniquename&gt;&lt;/member&gt;&lt;variable type="Int32" name="offset"&gt;&lt;value&gt;0&lt;/value&gt;&lt;/variable&gt;&lt;/memberselection&gt;&lt;/memberselections&gt;&lt;/memberset&gt;&lt;/membersets&gt;&lt;memberproperties noatat="1" /&gt;&lt;/dimension&gt;&lt;drillmembersbeforesetfunctions&gt;0&lt;/drillmembersbeforesetfunctions&gt;&lt;drillhierarchyreversed&gt;0&lt;/drillhierarchyreversed&gt;&lt;memberproperties noatat="1" /&gt;&lt;/axis&gt;&lt;axis&gt;&lt;id&gt;5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6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7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axis&gt;&lt;id&gt;8&lt;/id&gt;&lt;nonempty&gt;0&lt;/nonempty&gt;&lt;forcenonempty&gt;0&lt;/forcenonempty&gt;&lt;ExcludeCalcMembers&gt;0&lt;/ExcludeCalcMembers&gt;&lt;SetCombinationMode&gt;0&lt;/SetCombinationMode&gt;&lt;drillmembersbeforesetfunctions&gt;0&lt;/drillmembersbeforesetfunctions&gt;&lt;drillhierarchyreversed&gt;0&lt;/drillhierarchyreversed&gt;&lt;memberproperties noatat="1" /&gt;&lt;/axis&gt;&lt;/axes&gt;&lt;excludedtuples&gt;&lt;tuple&gt;&lt;selections&gt;&lt;member&gt;&lt;uniquename&gt;[SU Studierende].[Geschlecht].[Gesamt]&lt;/uniquename&gt;&lt;/member&gt;&lt;member&gt;&lt;uniquename&gt;[ALLG Wertart].[Wertart].[Frauen-/Männeranteil in %]&lt;/uniquename&gt;&lt;/m</t>
  </si>
  <si>
    <t>Ordentliche Studien im ersten Semester an Medizinischen Universitäten nach Staatsangehörigkeit, ISCED-F 2013 und Studienart, Studienjahr 2022/23</t>
  </si>
  <si>
    <t>* In dem Studienfeld "0612 Datenbanken, Netzwerkdesign und -administration" wird das Studium "Medizinische Informatik" angeboten.</t>
  </si>
  <si>
    <t>ember&gt;&lt;member&gt;&lt;uniquename&gt;[Measures].[Ordentliche Studien 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%]&lt;/uniquename&gt;&lt;/member&gt;&lt;member&gt;&lt;uniquename&gt;[Measures].[Studien von Erstzugelassenen]&lt;/uniquename&gt;&lt;/member&gt;&lt;/selections&gt;&lt;dimensionality&gt;&lt;dimensionalityitem&gt;[SU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Wertart].[Wertart]&lt;/dimensionalityitem&gt;&lt;dimensionalityitem&gt;[Measures]&lt;/dimensionalityitem&gt;&lt;/dimensionality&gt;&lt;/tuple&gt;&lt;tuple&gt;&lt;selections&gt;&lt;member&gt;&lt;uniquename&gt;[SU Studierende].[Geschlecht].[Gesamt]&lt;/uniquename&gt;&lt;/member&gt;&lt;member&gt;&lt;uniquename&gt;[ALLG Wertart].[Wertart].[Frauen-/Männeranteil in %]&lt;/uniquename&gt;&lt;/member&gt;&lt;member&gt;&lt;uniquename&gt;[Measures].[Begonnene Studien]&lt;/uniquename&gt;&lt;/member&gt;&lt;/selections&gt;&lt;dimensionality&gt;&lt;dimensionalityitem&gt;[SU Studierende].[Geschlecht]&lt;/dimensionalityitem&gt;&lt;dimensionalityitem&gt;[ALLG Wertart].[Wertart]&lt;/dimensionalityitem&gt;&lt;dimensionalityitem&gt;[Measures]&lt;/dimensionalityitem&gt;&lt;/dimensionality&gt;&lt;/tuple&gt;&lt;/excludedtuples&gt;&lt;/report&gt;&lt;mempropdisplay&gt;0&lt;/mempropdisplay&gt;&lt;mempropincell&gt;0&lt;/mempropincell&gt;&lt;mempropgrpbyname&gt;0&lt;/mempropgrpbyname&gt;&lt;memproptyped&gt;0&lt;/memproptyped&gt;&lt;autoexpand&gt;0&lt;/autoexpand&gt;&lt;autofitrows&gt;0&lt;/autofitrows&gt;&lt;writeback allowWriteback="0" entryMode="Online" atLevel="LowestOnly" highlightMembers="1" highlightData="1" highlightColour="0" changedColour="0" spreadMethod="USE_EQUAL_ALLOCATION" weightExpression="" writetodatamember="0" /&gt;&lt;writebackrefreshtype&gt;0&lt;/writebackrefreshtype&gt;&lt;writebackrefreshaftererror&gt;0&lt;/writebackrefreshaftererror&gt;&lt;quickbreakoutdef&gt;&lt;hierarchy /&gt;&lt;dotop&gt;0&lt;/dotop&gt;&lt;excludezero&gt;0&lt;/excludezero&gt;&lt;excludenull&gt;0&lt;/excludenull&gt;&lt;count&gt;0&lt;/count&gt;&lt;/quickbreakoutdef&gt;&lt;permissions&gt;&lt;permission name="Menus" value="0" /&gt;&lt;permission name="DimensionNavigation" value="0" /&gt;&lt;permission name="SlicerMembers" value="0" /&gt;&lt;permission name="ColumnMembers" value="0" /&gt;&lt;permission name="RowMembers" value="0" /&gt;&lt;permission name="ColumnNavigation" value="0" /&gt;&lt;permission name="RowNavigation" value="0" /&gt;&lt;/permissions&gt;&lt;serialisationinfo&gt;&lt;titlearea&gt;0,3,1,1&lt;/titlearea&gt;&lt;filterarea&gt;0,0,2,3&lt;/filterarea&gt;&lt;dataouterarea&gt;0,5,5,59&lt;/dataouterarea&gt;&lt;/serialisationinfo&gt;&lt;layout&gt;0&lt;/layout&gt;&lt;/grid&gt;&lt;/grids&gt;&lt;requires ismanual="0" allgrids="0" alltables="0" allquerygenerators="0" /&gt;&lt;newwidthforscale&gt;6419.25&lt;/newwidthforscale&gt;&lt;newheightforscale&gt;1470&lt;/newheightforscale&gt;&lt;/sheet&gt;&lt;sheet name="XLCubedFormats" protectDownload="0"&gt;&lt;requires ismanual="0" allgrids="0" alltables="0" allquerygenerators="0" /&gt;&lt;newwidthforscale&gt;5454.75&lt;/newwidthforscale&gt;&lt;newheightforscale&gt;1262.25&lt;/newheightforscale&gt;&lt;/sheet&gt;&lt;sheet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 /&gt;&lt;connectionsessioncalculations connectionid="2" connectiontype="AnalysisServices"&gt;&lt;sessioncalculation 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name="Ordentliche Studien " expression="[Measures].[ord Studien]" formatstring="" parentmember="" parenthierarchy="[Measures]" visible="1" solveorder="0" scopeisolation="" associatedmeasuregroup="" displayfolder=""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</t>
  </si>
  <si>
    <t>Studienabschlüsse Privathochschulen</t>
  </si>
  <si>
    <t>Ordentliche begonnene Studien an Privatuniversitäten mit medizinischem Studienangebot nach Staatsangehörigkeit, Studienjahr 2022/23</t>
  </si>
  <si>
    <t>Studienjahr (Langbezeichnung)</t>
  </si>
  <si>
    <t>O</t>
  </si>
  <si>
    <t>Privatuniversität</t>
  </si>
  <si>
    <t>Staatsangehörigkeit (Kurzbezeichnung)</t>
  </si>
  <si>
    <t>Danube Private University</t>
  </si>
  <si>
    <t>Karl Landsteiner Privatuniversität für Gesundheitswissenschaften</t>
  </si>
  <si>
    <t>Paracelsus Medizinische Privatuniversität</t>
  </si>
  <si>
    <t>Sigmund Freud Privatuniversität</t>
  </si>
  <si>
    <t>0313 Psychologie</t>
  </si>
  <si>
    <t>Bahrain</t>
  </si>
  <si>
    <t>Bosn. u. Herzeg.</t>
  </si>
  <si>
    <t>0421 Recht</t>
  </si>
  <si>
    <t>GB u. Nordirland</t>
  </si>
  <si>
    <t>Iran, Islam.Rep.</t>
  </si>
  <si>
    <t>Korea, Dem. VR</t>
  </si>
  <si>
    <t>Kuwait</t>
  </si>
  <si>
    <t>Libanon</t>
  </si>
  <si>
    <t>Liechtenstein</t>
  </si>
  <si>
    <t>Mongolei</t>
  </si>
  <si>
    <t>Russ. Föderation</t>
  </si>
  <si>
    <t>Somalia</t>
  </si>
  <si>
    <t>Staatenlos</t>
  </si>
  <si>
    <t>Syrien</t>
  </si>
  <si>
    <t>Turkmenistan</t>
  </si>
  <si>
    <t>USA</t>
  </si>
  <si>
    <t xml:space="preserve">Wird ein Wert mit Null ausgewiesen, wurde an dieser Bildungseinrichtung ein anteiliger Abschluss kleiner 0,5 gezählt. </t>
  </si>
  <si>
    <t>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/&gt;&lt;usecommentskey&gt;0&lt;/usecommentskey&gt;&lt;fastpdf&gt;0&lt;/fastpdf&gt;&lt;sheetpassword&gt;+SkeeaySSjY=&lt;/sheetpassword&gt;&lt;queryengine&gt;&lt;asqueryopt&gt;&lt;queryoptimiser&gt;&lt;memberlookups&gt;&lt;memberlookupsbyconn conn="1"&gt;&lt;memberlookupsbyhier hier="[ALLG Textbausteine].[TEXT]"&gt;&lt;memberlookup cap="Anmerkung: Ab dem WS 2016 erfolgt die zähltechnische Abbildung der Studien auf Basis des Verteilungsschlüssels gemäß § 9 Abs. 2 und Abs. 5 bis 7 UniStEV 2004"&gt;&lt;lookups match="[ALLG Textbausteine].[TEXT].&amp;amp;[Anmerkung: Ab dem WS 2016 erfolgt die zähltechnische Abbildung der Studien auf Basis des Verteilungsschlüssels gemäß § 9 Abs. 2 und Abs. 5 bis 7 UniStEV 2004]" allsame="1"&gt;&lt;lookup un="[ALLG Textbausteine].[TEXT].&amp;amp;[Anmerkung: Ab dem WS 2016 erfolgt die zähltechnische Abbildung der Studien auf Basis des Verteilungsschlüssels gemäß § 9 Abs. 2 und Abs. 5 bis 7 UniStEV 2004]" cap="Anmerkung: Ab dem WS 2016 erfolgt die zähltechnische Abbildung der Studien auf Basis des Verteilungsschlüssels gemäß § 9 Abs. 2 und Abs. 5 bis 7 UniStEV 2004" ws="Tab" col="0" row="3" /&gt;&lt;/lookups&gt;&lt;/memberlookup&gt;&lt;memberlookup cap="Dadurch sind Studien auf ganze Zahlen zu runden und es kann zu Abweichungen zwischen der Gesamtsumme und den addierten Detailergebnissen kommen."&gt;&lt;lookups match="[ALLG Textbausteine].[TEXT].&amp;amp;[Dadurch sind Studien auf ganze Zahlen zu runden und es kann zu Abweichungen zwischen der Gesamtsumme und den addierten Detailergebnissen kommen.]" allsame="1"&gt;&lt;lookup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row="4" /&gt;&lt;lookup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row="5" /&gt;&lt;/lookups&gt;&lt;/memberlookup&gt;&lt;memberlookup cap="Dadurch sind Studien auf ganze Zahlen zu runden und es kann zu Abweichungen zwischen der Gesamtsumme und den addierten Detailergebnissen kommen"&gt;&lt;lookups match="[ALLG Textbausteine].[TEXT].&amp;amp;[Dadurch sind Studien auf ganze Zahlen zu runden und es kann zu Abweichungen zwischen der Gesamtsumme und den addierten Detailergebnissen kommen]" allsame="1"&gt;&lt;lookup un="[ALLG Textbausteine].[TEXT].&amp;amp;[Dadurch sind Studien auf ganze Zahlen zu runden und es kann zu Abweichungen zwischen der Gesamtsumme und den addierten Detailergebnissen kommen]" cap="Dadurch sind Studien auf ganze Zahlen zu runden und es kann zu Abweichungen zwischen der Gesamtsumme und den addierten Detailergebnissen kommen" ws="Tab" col="0" row="4" /&gt;&lt;/lookups&gt;&lt;/memberlookup&gt;&lt;memberlookup cap="Quelle: Statistik Austria auf Basis UHSBV."&gt;&lt;lookups match="[ALLG Textbausteine].[TEXT].&amp;amp;[Quelle: Statistik Austria auf Basis UHSBV.]" allsame="1"&gt;&lt;lookup un="[ALLG Textbausteine].[TEXT].&amp;amp;[Quelle: Statistik Austria auf Basis UHSBV.]" cap="Quelle: Statistik Austria auf Basis UHSBV." ws="Tab" col="0" row="672" /&gt;&lt;/lookups&gt;&lt;/memberlookup&gt;&lt;memberlookup cap="Anmerkung: Ab dem WS 2016 erfolgt die zähltechnische Abbildung der Studien auf Basis des Verteilungsschlüssels gemäß § 22 Abs. 2 und Abs. 5 bis 7 UHSBV."&gt;&lt;lookups match="[ALLG Textbausteine].[TEXT].&amp;amp;[Anmerkung: Ab dem WS 2016 erfolgt die zähltechnische Abbildung der Studien auf Basis des Verteilungsschlüssels gemäß § 22 Abs. 2 und Abs. 5 bis 7 UHSBV.]" allsame="1"&gt;&lt;lookup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row="4" /&gt;&lt;lookup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row="3" /&gt;&lt;/lookups&gt;&lt;/memberlookup&gt;&lt;memberlookup cap="(ohne Erweiterungsstudien; bei kombinationspflichtigen Studien bis STJ 2015/16 nur Erstfach gezählt)"&gt;&lt;lookups match="[ALLG Textbausteine].[TEXT].&amp;a</t>
  </si>
  <si>
    <t>mp;[(ohne Erweiterungsstudien; bei kombinationspflichtigen Studien bis STJ 2015/16 nur Erstfach gezählt)]" allsame="1"&gt;&lt;lookup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row="2" /&gt;&lt;lookup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row="3" /&gt;&lt;/lookups&gt;&lt;/memberlookup&gt;&lt;memberlookup cap="Quelle: Datenmeldungen der Universitäten auf Basis UHSBV zum jeweiligen Stichtag"&gt;&lt;lookups match="[ALLG Textbausteine].[TEXT].&amp;amp;[Quelle: Datenmeldungen der Universitäten auf Basis UHSBV zum jeweiligen Stichtag]" allsame="1"&gt;&lt;lookup un="[ALLG Textbausteine].[TEXT].&amp;amp;[Quelle: Datenmeldungen der Universitäten auf Basis UHSBV zum jeweiligen Stichtag]" cap="Quelle: Datenmeldungen der Universitäten auf Basis UHSBV zum jeweiligen Stichtag" ws="Tab" col="0" row="6" /&gt;&lt;lookup un="[ALLG Textbausteine].[TEXT].&amp;amp;[Quelle: Datenmeldungen der Universitäten auf Basis UHSBV zum jeweiligen Stichtag]" cap="Quelle: Datenmeldungen der Universitäten auf Basis UHSBV zum jeweiligen Stichtag" ws="Tab" col="0" row="5" /&gt;&lt;/lookups&gt;&lt;/memberlookup&gt;&lt;memberlookup cap="Datenprüfung und -aufbereitung: bmbwf, Abt. IV/10"&gt;&lt;lookups match="[ALLG Textbausteine].[TEXT].&amp;amp;[Datenprüfung und -aufbereitung: bmbwf, Abt. IV/10]" allsame="1"&gt;&lt;lookup un="[ALLG Textbausteine].[TEXT].&amp;amp;[Datenprüfung und -aufbereitung: bmbwf, Abt. IV/10]" cap="Datenprüfung und -aufbereitung: bmbwf, Abt. IV/10" ws="Tab" col="0" row="6" /&gt;&lt;lookup un="[ALLG Textbausteine].[TEXT].&amp;amp;[Datenprüfung und -aufbereitung: bmbwf, Abt. IV/10]" cap="Datenprüfung und -aufbereitung: bmbwf, Abt. IV/10" ws="Tab" col="0" row="5" /&gt;&lt;lookup un="[ALLG Textbausteine].[TEXT].&amp;amp;[Datenprüfung und -aufbereitung: bmbwf, Abt. IV/10]" cap="Datenprüfung und -aufbereitung: bmbwf, Abt. IV/10" ws="Tab" col="0" row="7" /&gt;&lt;/lookups&gt;&lt;/memberlookup&gt;&lt;memberlookup cap="Quelle: Datenmeldungen der Universitäten auf Basis UniStEV zum jeweiligen Stichtag"&gt;&lt;lookups match="[ALLG Textbausteine].[TEXT].&amp;amp;[Quelle: Datenmeldungen der Universitäten auf Basis UniStEV zum jeweiligen Stichtag]" allsame="1"&gt;&lt;lookup un="[ALLG Textbausteine].[TEXT].&amp;amp;[Quelle: Datenmeldungen der Universitäten auf Basis UniStEV zum jeweiligen Stichtag]" cap="Quelle: Datenmeldungen der Universitäten auf Basis UniStEV zum jeweiligen Stichtag" ws="Tab" col="0" row="5" /&gt;&lt;lookup un="[ALLG Textbausteine].[TEXT].&amp;amp;[Quelle: Datenmeldungen der Universitäten auf Basis UniStEV zum jeweiligen Stichtag]" cap="Quelle: Datenmeldungen der Universitäten auf Basis UniStEV zum jeweiligen Stichtag" ws="Tab" col="0" row="4" /&gt;&lt;/lookups&gt;&lt;/memberlookup&gt;&lt;memberlookup cap="Anmerkung: Ab dem WS 2016 erfolgt die zähltechnische Abbildung der Studien auf Basis des Verteilungsschlüssels gemäß § 9 Abs. 2 und Abs. 5 bis 7 UniStEV 2004."&gt;&lt;lookups match="[ALLG Textbausteine].[TEXT].&amp;amp;[Anmerkung: Ab dem WS 2016 erfolgt die zähltechnische Abbildung der Studien auf Basis des Verteilungsschlüssels gemäß § 9 Abs. 2 und Abs. 5 bis 7 UniStEV 2004.]" allsame="1"&gt;&lt;lookup un="[ALLG Textbausteine].[TEXT].&amp;amp;[Anmerkung: Ab dem WS 2016 erfolgt die zähltechnische Abbildung der Studien auf Basis des Verteilungsschlüssels gemäß § 9 Abs. 2 und Abs. 5 bis 7 UniStEV 2004.]" cap="Anmerkung: Ab dem WS 2016 erfolgt die zähltechnische Abbildung der Studien auf Basis des Verteilungsschlüssels gemäß § 9 Abs. 2 und Abs. 5 bis 7 UniStEV 2004." ws="Tab" col="0" row="3" /&gt;&lt;/lookups&gt;&lt;/memberlookup&gt;&lt;memberlookup cap="Datenaufbereitung: bmbwf, Abt. IV/10"&gt;&lt;lookups match="[ALLG Textbausteine].[TEXT].&amp;amp;[Datenaufbereitung: bmbwf, Abt. IV/10]" allsame="1"&gt;&lt;lookup un="[ALLG Textbausteine].[TEXT].&amp;amp;[Datenaufbereitung: bmbwf, Abt. IV/10]" cap="Datenaufbereitung: bmbwf, Abt. IV/10" ws="Tab" col="0" row="673"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</si>
  <si>
    <t>0612 Datenbanken, Netzwerkdesign und -administration*</t>
  </si>
  <si>
    <t>0988 Int.Pr. mit Schwerpunkt Gesundheit und Sozialwesen**</t>
  </si>
  <si>
    <t>** Die Abkürzung "Int. Pr" steht für "Interdisziplinäre Programme".</t>
  </si>
  <si>
    <t>ssword&gt;&lt;authtype&gt;0&lt;/authtype&gt;&lt;resolvertype&gt;0&lt;/resolvertype&gt;&lt;propvars&gt;&lt;prop name="MDXMissingMemberMode"&gt;&lt;variable type="String" name="value"&gt;&lt;value&gt;Error&lt;/value&gt;&lt;/variable&gt;&lt;/prop&gt;&lt;prop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name="Tab" protectDownload="0"&gt;&lt;requires ismanual="0" allgrids="0" alltables="0" allquerygenerators="0" /&gt;&lt;newwidthforscale&gt;6419.25&lt;/newwidthforscale&gt;&lt;newheightforscale&gt;1470&lt;/newheightforscale&gt;&lt;/sheet&gt;&lt;sheet name="XLCubedFormats" protectDownload="0"&gt;&lt;requires ismanual="0" allgrids="0" alltables="0" allquerygenerators="0" /&gt;&lt;newwidthforscale&gt;5454.75&lt;/newwidthforscale&gt;&lt;newheightforscale&gt;1262.25&lt;/newheightforscale&gt;&lt;/sheet&gt;&lt;sheet name="@@XLCUBEDDEFS@@" protectDownload="0"&gt;&lt;requires ismanual="0" allgrids="0" alltables="0" allquerygenerators="0" /&gt;&lt;newwidthforscale&gt;6060&lt;/newwidthforscale&gt;&lt;newheightforscale&gt;1515&lt;/newheightforscale&gt;&lt;/sheet&gt;&lt;/sheets&gt;&lt;workbookcalculationdefinitions&gt;&lt;connectionsessioncalculations connectionid="1" connectiontype="AnalysisServices" /&gt;&lt;connectionsessioncalculations connectionid="2" connectiontype="AnalysisServices"&gt;&lt;sessioncalculation type="usermember" name="Frauen-/Männeranteil in %" expression="[ALLG Wertart].[Wertart].&amp;amp;[2.]" formatstring="" parentmember="" parenthierarchy="[ALLG Wertart].[Wertart]" visible="1" solveorder="0" scopeisolation="" associatedmeasuregroup="" displayfolder="" /&gt;&lt;sessioncalculation type="usermember" name="Ordentliche Studien " expression="[Measures].[ord Studien]" formatstring="" parentmember="" parenthierarchy="[Measures]" visible="1" solveorder="0" scopeisolation="" associatedmeasuregroup="" displayfolder="" /&gt;&lt;sessioncalculation type="usermember" name="Studien von Erstzugelassenen" expression="[Measures].[ord erstzugelassene Studien]" formatstring="" parentmember="" parenthierarchy="[Measures]" visible="1" solveorder="0" scopeisolation="" associatedmeasuregroup="" displayfolder="" /&gt;&lt;sessioncalculation type="usermember" name="Begonnene Studien" expression="[Measures].[ord begonnene Studien]" formatstring="" parentmember="" parenthierarchy="[Measures]" visible="1" solveorder="0" scopeisolation="" associatedmeasuregroup="" displayfolder="" /&gt;&lt;/connectionsessioncalculations&gt;&lt;/workbookcalculationdefinitions&gt;&lt;formulaoptions replacenulls="1" replacenullswith="" hidenullondrill="0" hidezeroondrill="0" autofitondrill="0" enablewriteback="0" indentondrill="1" lightenbackgroundondrill="0" validatemembers="1" trimgridprefix="1" /&gt;&lt;publicationoptions autorefreshfrequency="-1" multisheetenableprint="0" multisheetenablesavetoexcel="0" multisheetnameoverride="" usepowerpointtemplate="0" powerpointdownloadtemplate="" preferaliasedimages="0" allowscheduleimage="0" /&gt;&lt;publishdetails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/&gt;&lt;usecommentskey&gt;0&lt;/usecommentskey&gt;&lt;fastpdf&gt;0&lt;/fastpdf&gt;&lt;sheetpassword&gt;+SkeeaySSjY=&lt;/sheetpassword&gt;&lt;queryengine&gt;&lt;asqueryopt&gt;&lt;queryoptimiser&gt;&lt;memberlookups&gt;&lt;memberlookupsbyconn conn="1"&gt;&lt;memberlookupsbyhier hier="[ALLG Textbausteine].[TEXT]"&gt;&lt;memberlookup cap="Anmerkung: Ab dem WS 2016 erfolgt die zähltechnische Abbildung der Studien auf Basis des Verteilungsschlüssels gemäß § 9 Abs. 2 und Abs. 5 bis 7 UniStEV 2004"&gt;&lt;lookups match="[ALLG Textbausteine].[TEXT].&amp;amp;[Anmerkung: Ab dem WS 2016 erfolgt die zähltechnische Abbildung der Studien auf Basis des Verteilungsschlüssels gemäß § 9 Abs. 2 und Abs. 5 bis 7 UniStEV 2004]" allsame="1"&gt;&lt;lookup un="[ALLG Textbausteine].[TEXT].&amp;amp;[Anmerkung: Ab dem WS 2016 erfolgt die zähltechnische Abbildung der Studien auf Basis des Verteilungsschlüssels gemäß § 9 Abs. 2 und Abs. 5 bis 7 UniStEV 2004]" cap="Anmerkung: Ab dem WS 2016 erfolgt die zähltechnische Abbildung der Studien auf Basis des Verteilungsschlüssels gemäß § 9 Abs. 2 und Abs. 5 bis 7 UniStEV 2004" ws="Tab" col="0" row="3" /&gt;&lt;/lookups&gt;&lt;/memberlookup&gt;&lt;memberlookup cap="Dadurch sind Studien auf ganze Zahlen zu runden und es kann zu Abweichungen zwischen der Gesamtsumme und den addierten Detailergebnissen kommen."&gt;&lt;lookups match="[ALLG Textbausteine].[TEXT].&amp;amp;[Dadurch sind Studien auf ganze Zahlen zu runden und es kann zu Abweichungen zwischen der Gesamtsumme und den addierten Detailergebnissen kommen.]" allsame="1"&gt;&lt;lookup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</t>
  </si>
  <si>
    <t xml:space="preserve"> col="0" row="4" /&gt;&lt;lookup un="[ALLG Textbausteine].[TEXT].&amp;amp;[Dadurch sind Studien auf ganze Zahlen zu runden und es kann zu Abweichungen zwischen der Gesamtsumme und den addierten Detailergebnissen kommen.]" cap="Dadurch sind Studien auf ganze Zahlen zu runden und es kann zu Abweichungen zwischen der Gesamtsumme und den addierten Detailergebnissen kommen." ws="Tab" col="0" row="5" /&gt;&lt;/lookups&gt;&lt;/memberlookup&gt;&lt;memberlookup cap="Dadurch sind Studien auf ganze Zahlen zu runden und es kann zu Abweichungen zwischen der Gesamtsumme und den addierten Detailergebnissen kommen"&gt;&lt;lookups match="[ALLG Textbausteine].[TEXT].&amp;amp;[Dadurch sind Studien auf ganze Zahlen zu runden und es kann zu Abweichungen zwischen der Gesamtsumme und den addierten Detailergebnissen kommen]" allsame="1"&gt;&lt;lookup un="[ALLG Textbausteine].[TEXT].&amp;amp;[Dadurch sind Studien auf ganze Zahlen zu runden und es kann zu Abweichungen zwischen der Gesamtsumme und den addierten Detailergebnissen kommen]" cap="Dadurch sind Studien auf ganze Zahlen zu runden und es kann zu Abweichungen zwischen der Gesamtsumme und den addierten Detailergebnissen kommen" ws="Tab" col="0" row="4" /&gt;&lt;/lookups&gt;&lt;/memberlookup&gt;&lt;memberlookup cap="Quelle: Statistik Austria auf Basis UHSBV."&gt;&lt;lookups match="[ALLG Textbausteine].[TEXT].&amp;amp;[Quelle: Statistik Austria auf Basis UHSBV.]" allsame="1"&gt;&lt;lookup un="[ALLG Textbausteine].[TEXT].&amp;amp;[Quelle: Statistik Austria auf Basis UHSBV.]" cap="Quelle: Statistik Austria auf Basis UHSBV." ws="Tab" col="0" row="672" /&gt;&lt;/lookups&gt;&lt;/memberlookup&gt;&lt;memberlookup cap="Anmerkung: Ab dem WS 2016 erfolgt die zähltechnische Abbildung der Studien auf Basis des Verteilungsschlüssels gemäß § 22 Abs. 2 und Abs. 5 bis 7 UHSBV."&gt;&lt;lookups match="[ALLG Textbausteine].[TEXT].&amp;amp;[Anmerkung: Ab dem WS 2016 erfolgt die zähltechnische Abbildung der Studien auf Basis des Verteilungsschlüssels gemäß § 22 Abs. 2 und Abs. 5 bis 7 UHSBV.]" allsame="1"&gt;&lt;lookup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row="3" /&gt;&lt;lookup un="[ALLG Textbausteine].[TEXT].&amp;amp;[Anmerkung: Ab dem WS 2016 erfolgt die zähltechnische Abbildung der Studien auf Basis des Verteilungsschlüssels gemäß § 22 Abs. 2 und Abs. 5 bis 7 UHSBV.]" cap="Anmerkung: Ab dem WS 2016 erfolgt die zähltechnische Abbildung der Studien auf Basis des Verteilungsschlüssels gemäß § 22 Abs. 2 und Abs. 5 bis 7 UHSBV." ws="Tab" col="0" row="4" /&gt;&lt;/lookups&gt;&lt;/memberlookup&gt;&lt;memberlookup cap="(ohne Erweiterungsstudien; bei kombinationspflichtigen Studien bis STJ 2015/16 nur Erstfach gezählt)"&gt;&lt;lookups match="[ALLG Textbausteine].[TEXT].&amp;amp;[(ohne Erweiterungsstudien; bei kombinationspflichtigen Studien bis STJ 2015/16 nur Erstfach gezählt)]" allsame="1"&gt;&lt;lookup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row="3" /&gt;&lt;lookup un="[ALLG Textbausteine].[TEXT].&amp;amp;[(ohne Erweiterungsstudien; bei kombinationspflichtigen Studien bis STJ 2015/16 nur Erstfach gezählt)]" cap="(ohne Erweiterungsstudien; bei kombinationspflichtigen Studien bis STJ 2015/16 nur Erstfach gezählt)" ws="Tab" col="0" row="2" /&gt;&lt;/lookups&gt;&lt;/memberlookup&gt;&lt;memberlookup cap="Quelle: Datenmeldungen der Universitäten auf Basis UHSBV zum jeweiligen Stichtag"&gt;&lt;lookups match="[ALLG Textbausteine].[TEXT].&amp;amp;[Quelle: Datenmeldungen der Universitäten auf Basis UHSBV zum jeweiligen Stichtag]" allsame="1"&gt;&lt;lookup un="[ALLG Textbausteine].[TEXT].&amp;amp;[Quelle: Datenmeldungen der Universitäten auf Basis UHSBV zum jeweiligen Stichtag]" cap="Quelle: Datenmeldungen der Universitäten auf Basis UHSBV zum jeweiligen Stichtag" ws="Tab" col="0" row="6" /&gt;&lt;lookup un="[ALLG Textbausteine].[TEXT].&amp;amp;[Quelle: Datenmeldungen der Universitäten auf Basis UHSBV zum jeweiligen Stichtag]" cap="Quelle: Datenmeldungen der Universitäten auf Basis UHSBV zum jeweiligen Stichtag" ws="Tab" col="0" row="5" /&gt;&lt;/lookups&gt;&lt;/memberlookup&gt;&lt;memberlookup cap="Datenprüfung und -aufbereitung: bmbwf, Abt. IV/10"&gt;&lt;lookups match="[ALLG Textbausteine].[TEXT].&amp;amp;[Datenprüfung und -aufbereitung: bmbwf, Abt. IV/10]" allsame="1"&gt;&lt;lookup un="[ALLG Textbausteine].[TEXT].&amp;amp;[Datenprüfung und -aufbereitung: bmbwf, Abt. IV/10]" cap="Datenprüfung und -aufbereitung: bmbwf, Abt. IV/10" ws="Tab" col="0" row="5" /&gt;&lt;lookup un="[ALLG Textbausteine].[TEXT].&amp;amp;[Datenprüfung und -aufbereitung: bmbwf, Abt. IV/10]" cap="Datenprüfung und -aufbereitung: bmbwf, Abt. IV/10" ws="Tab" col="0" row="6" /&gt;&lt;lookup un="[ALLG Textbausteine].[TEXT].&amp;amp;[Datenprüfung und -aufbereitung: bmbwf, A</t>
  </si>
  <si>
    <t>bt. IV/10]" cap="Datenprüfung und -aufbereitung: bmbwf, Abt. IV/10" ws="Tab" col="0" row="7" /&gt;&lt;/lookups&gt;&lt;/memberlookup&gt;&lt;memberlookup cap="Quelle: Datenmeldungen der Universitäten auf Basis UniStEV zum jeweiligen Stichtag"&gt;&lt;lookups match="[ALLG Textbausteine].[TEXT].&amp;amp;[Quelle: Datenmeldungen der Universitäten auf Basis UniStEV zum jeweiligen Stichtag]" allsame="1"&gt;&lt;lookup un="[ALLG Textbausteine].[TEXT].&amp;amp;[Quelle: Datenmeldungen der Universitäten auf Basis UniStEV zum jeweiligen Stichtag]" cap="Quelle: Datenmeldungen der Universitäten auf Basis UniStEV zum jeweiligen Stichtag" ws="Tab" col="0" row="5" /&gt;&lt;lookup un="[ALLG Textbausteine].[TEXT].&amp;amp;[Quelle: Datenmeldungen der Universitäten auf Basis UniStEV zum jeweiligen Stichtag]" cap="Quelle: Datenmeldungen der Universitäten auf Basis UniStEV zum jeweiligen Stichtag" ws="Tab" col="0" row="4" /&gt;&lt;/lookups&gt;&lt;/memberlookup&gt;&lt;memberlookup cap="Anmerkung: Ab dem WS 2016 erfolgt die zähltechnische Abbildung der Studien auf Basis des Verteilungsschlüssels gemäß § 9 Abs. 2 und Abs. 5 bis 7 UniStEV 2004."&gt;&lt;lookups match="[ALLG Textbausteine].[TEXT].&amp;amp;[Anmerkung: Ab dem WS 2016 erfolgt die zähltechnische Abbildung der Studien auf Basis des Verteilungsschlüssels gemäß § 9 Abs. 2 und Abs. 5 bis 7 UniStEV 2004.]" allsame="1"&gt;&lt;lookup un="[ALLG Textbausteine].[TEXT].&amp;amp;[Anmerkung: Ab dem WS 2016 erfolgt die zähltechnische Abbildung der Studien auf Basis des Verteilungsschlüssels gemäß § 9 Abs. 2 und Abs. 5 bis 7 UniStEV 2004.]" cap="Anmerkung: Ab dem WS 2016 erfolgt die zähltechnische Abbildung der Studien auf Basis des Verteilungsschlüssels gemäß § 9 Abs. 2 und Abs. 5 bis 7 UniStEV 2004." ws="Tab" col="0" row="3" /&gt;&lt;/lookups&gt;&lt;/memberlookup&gt;&lt;memberlookup cap="Datenaufbereitung: bmbwf, Abt. IV/10"&gt;&lt;lookups match="[ALLG Textbausteine].[TEXT].&amp;amp;[Datenaufbereitung: bmbwf, Abt. IV/10]" allsame="1"&gt;&lt;lookup un="[ALLG Textbausteine].[TEXT].&amp;amp;[Datenaufbereitung: bmbwf, Abt. IV/10]" cap="Datenaufbereitung: bmbwf, Abt. IV/10" ws="Tab" col="0" row="673" /&gt;&lt;/lookups&gt;&lt;/memberlookup&gt;&lt;/memberlookupsbyhier&gt;&lt;/memberlookupsbyconn&gt;&lt;/memberlookups&gt;&lt;/queryoptimiser&gt;&lt;/asqueryopt&gt;&lt;ptqueryopt&gt;&lt;queryoptimiser /&gt;&lt;/ptqueryopt&gt;&lt;/queryengine&gt;&lt;formulabreakoutdefinitions /&gt;&lt;writeback allowWriteback="0" entryMode="Online" atLevel="LowestOnly" highlightMembers="0" highlightData="0" highlightColour="0" changedColour="0" spreadMethod="USE_EQUAL_ALLOCATION" weightExpression="" writetodatamember="0" /&gt;&lt;maxgridrefreshdepth&gt;5&lt;/maxgridrefreshdepth&gt;&lt;/book&gt;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</si>
</sst>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;;;"/>
  </numFmts>
  <fonts count="23" x14ac:knownFonts="1">
    <font>
      <sz val="11"/>
      <color theme="1"/>
      <name val="Calibri"/>
      <scheme val="minor"/>
    </font>
    <font>
      <sz val="11"/>
      <color indexed="8"/>
      <name val="Calibri"/>
      <family val="2"/>
    </font>
    <font>
      <sz val="11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595959"/>
      <name val="Tahoma"/>
      <family val="2"/>
    </font>
    <font>
      <sz val="10"/>
      <color rgb="FF262626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9"/>
      <name val="Tahoma"/>
      <family val="2"/>
    </font>
    <font>
      <sz val="8"/>
      <name val="Tahoma"/>
      <family val="2"/>
    </font>
    <font>
      <b/>
      <sz val="8"/>
      <color indexed="23"/>
      <name val="Tahoma"/>
      <family val="2"/>
    </font>
    <font>
      <sz val="10"/>
      <color theme="1" tint="0.34998626667073579"/>
      <name val="Tahoma"/>
      <family val="2"/>
    </font>
    <font>
      <sz val="10"/>
      <color theme="1" tint="0.14996795556505021"/>
      <name val="Tahoma"/>
      <family val="2"/>
    </font>
    <font>
      <sz val="10"/>
      <color theme="1" tint="4.9989318521683403E-2"/>
      <name val="Tahoma"/>
      <family val="2"/>
    </font>
    <font>
      <b/>
      <sz val="8"/>
      <color rgb="FFFF0000"/>
      <name val="Tahoma"/>
      <family val="2"/>
    </font>
    <font>
      <sz val="10"/>
      <color rgb="FFFF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</fills>
  <borders count="14">
    <border>
      <left/>
      <right/>
      <top/>
      <bottom/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/>
      <top/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/>
      <bottom/>
      <diagonal/>
    </border>
    <border>
      <left style="hair">
        <color rgb="FFC0C0C0"/>
      </left>
      <right/>
      <top style="hair">
        <color rgb="FFC0C0C0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rgb="FFC0C0C0"/>
      </right>
      <top style="hair">
        <color rgb="FFC0C0C0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0" xfId="0" applyFont="1"/>
    <xf numFmtId="0" fontId="2" fillId="0" borderId="0" xfId="0" applyFont="1" applyFill="1" applyAlignment="1">
      <alignment vertical="center"/>
    </xf>
    <xf numFmtId="0" fontId="0" fillId="0" borderId="0" xfId="0" applyFill="1" applyAlignment="1"/>
    <xf numFmtId="0" fontId="3" fillId="0" borderId="0" xfId="0" applyFont="1"/>
    <xf numFmtId="0" fontId="4" fillId="0" borderId="0" xfId="0" applyFont="1" applyFill="1" applyAlignment="1">
      <alignment vertical="top"/>
    </xf>
    <xf numFmtId="0" fontId="3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/>
    <xf numFmtId="0" fontId="5" fillId="0" borderId="0" xfId="0" applyFont="1" applyFill="1" applyAlignment="1">
      <alignment vertical="top"/>
    </xf>
    <xf numFmtId="0" fontId="6" fillId="2" borderId="0" xfId="0" quotePrefix="1" applyFont="1" applyFill="1" applyBorder="1" applyAlignment="1" applyProtection="1"/>
    <xf numFmtId="0" fontId="7" fillId="0" borderId="1" xfId="0" quotePrefix="1" applyFont="1" applyBorder="1" applyAlignment="1" applyProtection="1"/>
    <xf numFmtId="0" fontId="7" fillId="0" borderId="2" xfId="0" quotePrefix="1" applyFont="1" applyBorder="1" applyAlignment="1" applyProtection="1"/>
    <xf numFmtId="0" fontId="6" fillId="2" borderId="3" xfId="0" quotePrefix="1" applyFont="1" applyFill="1" applyBorder="1" applyAlignment="1" applyProtection="1"/>
    <xf numFmtId="0" fontId="6" fillId="2" borderId="4" xfId="0" quotePrefix="1" applyFont="1" applyFill="1" applyBorder="1" applyAlignment="1" applyProtection="1"/>
    <xf numFmtId="0" fontId="6" fillId="2" borderId="5" xfId="0" quotePrefix="1" applyFont="1" applyFill="1" applyBorder="1" applyAlignment="1" applyProtection="1"/>
    <xf numFmtId="0" fontId="7" fillId="0" borderId="4" xfId="0" quotePrefix="1" applyFont="1" applyBorder="1" applyAlignment="1" applyProtection="1">
      <alignment vertical="center"/>
    </xf>
    <xf numFmtId="0" fontId="7" fillId="0" borderId="6" xfId="0" quotePrefix="1" applyFont="1" applyBorder="1" applyAlignment="1" applyProtection="1">
      <alignment vertical="center"/>
    </xf>
    <xf numFmtId="0" fontId="8" fillId="0" borderId="0" xfId="0" applyFont="1" applyFill="1" applyBorder="1"/>
    <xf numFmtId="3" fontId="10" fillId="0" borderId="0" xfId="0" applyNumberFormat="1" applyFont="1" applyFill="1" applyBorder="1"/>
    <xf numFmtId="0" fontId="11" fillId="0" borderId="0" xfId="0" applyFont="1"/>
    <xf numFmtId="0" fontId="11" fillId="0" borderId="0" xfId="0" applyNumberFormat="1" applyFont="1"/>
    <xf numFmtId="165" fontId="11" fillId="0" borderId="0" xfId="0" applyNumberFormat="1" applyFont="1"/>
    <xf numFmtId="2" fontId="11" fillId="0" borderId="0" xfId="0" applyNumberFormat="1" applyFont="1"/>
    <xf numFmtId="0" fontId="13" fillId="7" borderId="0" xfId="1" applyFont="1" applyFill="1"/>
    <xf numFmtId="0" fontId="13" fillId="0" borderId="0" xfId="1" applyFont="1"/>
    <xf numFmtId="0" fontId="13" fillId="8" borderId="0" xfId="1" applyFont="1" applyFill="1"/>
    <xf numFmtId="0" fontId="14" fillId="0" borderId="0" xfId="0" applyFont="1" applyAlignment="1">
      <alignment horizontal="right"/>
    </xf>
    <xf numFmtId="0" fontId="15" fillId="7" borderId="0" xfId="0" applyFont="1" applyFill="1" applyAlignment="1"/>
    <xf numFmtId="0" fontId="16" fillId="0" borderId="12" xfId="0" quotePrefix="1" applyFont="1" applyFill="1" applyBorder="1" applyAlignment="1"/>
    <xf numFmtId="0" fontId="14" fillId="0" borderId="0" xfId="0" applyFont="1"/>
    <xf numFmtId="0" fontId="17" fillId="0" borderId="0" xfId="0" applyFont="1"/>
    <xf numFmtId="0" fontId="16" fillId="0" borderId="0" xfId="0" applyFont="1"/>
    <xf numFmtId="0" fontId="18" fillId="0" borderId="0" xfId="0" applyFont="1"/>
    <xf numFmtId="0" fontId="16" fillId="0" borderId="12" xfId="0" quotePrefix="1" applyFont="1" applyFill="1" applyBorder="1" applyAlignment="1">
      <alignment horizontal="right"/>
    </xf>
    <xf numFmtId="0" fontId="16" fillId="0" borderId="12" xfId="0" applyFont="1" applyFill="1" applyBorder="1" applyAlignment="1">
      <alignment vertical="center"/>
    </xf>
    <xf numFmtId="3" fontId="16" fillId="0" borderId="12" xfId="0" applyNumberFormat="1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4" fillId="0" borderId="0" xfId="0" applyFont="1" applyAlignment="1">
      <alignment horizontal="center"/>
    </xf>
    <xf numFmtId="0" fontId="11" fillId="8" borderId="0" xfId="0" applyFont="1" applyFill="1"/>
    <xf numFmtId="3" fontId="11" fillId="8" borderId="0" xfId="0" applyNumberFormat="1" applyFont="1" applyFill="1" applyAlignment="1"/>
    <xf numFmtId="0" fontId="11" fillId="8" borderId="0" xfId="0" applyNumberFormat="1" applyFont="1" applyFill="1" applyAlignment="1"/>
    <xf numFmtId="3" fontId="11" fillId="0" borderId="0" xfId="0" applyNumberFormat="1" applyFont="1" applyAlignment="1"/>
    <xf numFmtId="0" fontId="11" fillId="0" borderId="0" xfId="0" applyNumberFormat="1" applyFont="1" applyAlignment="1"/>
    <xf numFmtId="3" fontId="11" fillId="9" borderId="0" xfId="0" applyNumberFormat="1" applyFont="1" applyFill="1" applyAlignment="1"/>
    <xf numFmtId="3" fontId="11" fillId="10" borderId="0" xfId="0" applyNumberFormat="1" applyFont="1" applyFill="1" applyAlignment="1"/>
    <xf numFmtId="3" fontId="9" fillId="0" borderId="0" xfId="0" applyNumberFormat="1" applyFont="1" applyFill="1" applyAlignment="1"/>
    <xf numFmtId="0" fontId="19" fillId="0" borderId="0" xfId="0" applyFont="1"/>
    <xf numFmtId="0" fontId="9" fillId="0" borderId="0" xfId="0" applyFont="1"/>
    <xf numFmtId="0" fontId="11" fillId="0" borderId="0" xfId="0" quotePrefix="1" applyFont="1" applyFill="1"/>
    <xf numFmtId="0" fontId="7" fillId="4" borderId="10" xfId="0" applyFont="1" applyFill="1" applyBorder="1" applyAlignment="1" applyProtection="1">
      <alignment horizontal="right"/>
    </xf>
    <xf numFmtId="0" fontId="7" fillId="4" borderId="1" xfId="0" applyFont="1" applyFill="1" applyBorder="1" applyAlignment="1" applyProtection="1">
      <alignment horizontal="right"/>
    </xf>
    <xf numFmtId="0" fontId="7" fillId="0" borderId="10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11" fillId="0" borderId="0" xfId="0" quotePrefix="1" applyFont="1"/>
    <xf numFmtId="0" fontId="7" fillId="0" borderId="10" xfId="0" applyFont="1" applyBorder="1" applyAlignment="1" applyProtection="1">
      <alignment horizontal="center"/>
    </xf>
    <xf numFmtId="164" fontId="7" fillId="3" borderId="10" xfId="0" applyNumberFormat="1" applyFont="1" applyFill="1" applyBorder="1" applyAlignment="1" applyProtection="1">
      <alignment horizontal="center"/>
    </xf>
    <xf numFmtId="164" fontId="7" fillId="3" borderId="10" xfId="0" applyNumberFormat="1" applyFont="1" applyFill="1" applyBorder="1" applyAlignment="1" applyProtection="1">
      <alignment horizontal="right"/>
    </xf>
    <xf numFmtId="0" fontId="0" fillId="0" borderId="0" xfId="0" quotePrefix="1"/>
    <xf numFmtId="0" fontId="7" fillId="0" borderId="13" xfId="0" quotePrefix="1" applyFont="1" applyBorder="1" applyAlignment="1" applyProtection="1">
      <alignment horizontal="right" wrapText="1"/>
    </xf>
    <xf numFmtId="0" fontId="7" fillId="5" borderId="10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right" wrapText="1"/>
    </xf>
    <xf numFmtId="0" fontId="7" fillId="0" borderId="6" xfId="0" applyFont="1" applyBorder="1" applyAlignment="1" applyProtection="1">
      <alignment horizontal="right" wrapText="1"/>
    </xf>
    <xf numFmtId="0" fontId="7" fillId="5" borderId="1" xfId="0" applyFont="1" applyFill="1" applyBorder="1" applyAlignment="1" applyProtection="1">
      <alignment vertical="center"/>
    </xf>
    <xf numFmtId="0" fontId="7" fillId="0" borderId="1" xfId="0" quotePrefix="1" applyFont="1" applyBorder="1" applyAlignment="1" applyProtection="1">
      <alignment horizontal="right" wrapText="1"/>
    </xf>
    <xf numFmtId="3" fontId="7" fillId="0" borderId="2" xfId="0" applyNumberFormat="1" applyFont="1" applyBorder="1" applyAlignment="1" applyProtection="1">
      <alignment horizontal="right" wrapText="1"/>
    </xf>
    <xf numFmtId="0" fontId="7" fillId="0" borderId="9" xfId="0" quotePrefix="1" applyFont="1" applyBorder="1" applyAlignment="1" applyProtection="1">
      <alignment horizontal="right"/>
    </xf>
    <xf numFmtId="0" fontId="6" fillId="2" borderId="9" xfId="0" quotePrefix="1" applyFont="1" applyFill="1" applyBorder="1" applyAlignment="1" applyProtection="1"/>
    <xf numFmtId="0" fontId="22" fillId="0" borderId="0" xfId="0" applyFont="1"/>
    <xf numFmtId="0" fontId="0" fillId="0" borderId="0" xfId="0" applyFill="1"/>
    <xf numFmtId="0" fontId="3" fillId="0" borderId="0" xfId="0" applyFont="1" applyFill="1"/>
    <xf numFmtId="0" fontId="0" fillId="0" borderId="0" xfId="0" applyFont="1" applyFill="1" applyAlignment="1"/>
    <xf numFmtId="0" fontId="7" fillId="0" borderId="1" xfId="0" quotePrefix="1" applyFont="1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quotePrefix="1" applyFont="1" applyBorder="1" applyAlignment="1" applyProtection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5" fillId="0" borderId="0" xfId="0" applyFont="1" applyFill="1" applyAlignment="1">
      <alignment horizontal="left" vertical="top" wrapText="1"/>
    </xf>
    <xf numFmtId="0" fontId="12" fillId="6" borderId="11" xfId="1" applyFont="1" applyFill="1" applyBorder="1" applyAlignment="1">
      <alignment horizontal="center"/>
    </xf>
    <xf numFmtId="0" fontId="12" fillId="6" borderId="0" xfId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_Sheet1" xfId="1"/>
    <cellStyle name="Standard" xfId="0" builtinId="0"/>
  </cellStyles>
  <dxfs count="0"/>
  <tableStyles count="0" defaultTableStyle="TableStyleMedium2" defaultPivotStyle="PivotStyleLight16"/>
  <colors>
    <mruColors>
      <color rgb="FFC0C0C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969"/>
  <sheetViews>
    <sheetView tabSelected="1" zoomScaleNormal="100" workbookViewId="0"/>
  </sheetViews>
  <sheetFormatPr baseColWidth="10" defaultColWidth="11.42578125" defaultRowHeight="15" x14ac:dyDescent="0.25"/>
  <cols>
    <col min="1" max="1" width="40.85546875" style="1" customWidth="1"/>
    <col min="2" max="2" width="62.85546875" bestFit="1" customWidth="1"/>
    <col min="3" max="3" width="15.140625" bestFit="1" customWidth="1"/>
    <col min="4" max="6" width="17.7109375" customWidth="1"/>
    <col min="7" max="10" width="11.7109375" customWidth="1"/>
    <col min="11" max="11" width="11.42578125" customWidth="1"/>
    <col min="12" max="12" width="9.85546875" customWidth="1"/>
    <col min="13" max="13" width="7.42578125" customWidth="1"/>
    <col min="14" max="14" width="11.42578125" customWidth="1"/>
    <col min="15" max="15" width="9.85546875" customWidth="1"/>
    <col min="16" max="16" width="7.42578125" customWidth="1"/>
    <col min="17" max="17" width="11.42578125" customWidth="1"/>
    <col min="18" max="18" width="7.42578125" customWidth="1"/>
    <col min="19" max="19" width="11.42578125" customWidth="1"/>
    <col min="20" max="20" width="9.85546875" customWidth="1"/>
    <col min="21" max="21" width="7.42578125" customWidth="1"/>
    <col min="22" max="22" width="11.42578125" customWidth="1"/>
    <col min="23" max="23" width="9.85546875" customWidth="1"/>
    <col min="24" max="24" width="7.42578125" customWidth="1"/>
    <col min="25" max="25" width="11.42578125" customWidth="1"/>
    <col min="26" max="26" width="17.140625" customWidth="1"/>
    <col min="27" max="27" width="6.7109375" customWidth="1"/>
    <col min="28" max="28" width="7.140625" customWidth="1"/>
    <col min="29" max="29" width="17.140625" customWidth="1"/>
    <col min="30" max="30" width="6.7109375" customWidth="1"/>
    <col min="31" max="31" width="7.140625" customWidth="1"/>
    <col min="32" max="32" width="17.140625" customWidth="1"/>
    <col min="33" max="33" width="6.7109375" customWidth="1"/>
    <col min="34" max="34" width="7.140625" customWidth="1"/>
  </cols>
  <sheetData>
    <row r="1" spans="1:9" x14ac:dyDescent="0.25">
      <c r="A1" s="2" t="s">
        <v>148</v>
      </c>
    </row>
    <row r="2" spans="1:9" x14ac:dyDescent="0.25">
      <c r="A2" s="2" t="s">
        <v>0</v>
      </c>
      <c r="B2" s="2"/>
      <c r="C2" s="2"/>
      <c r="D2" s="2"/>
      <c r="E2" s="2"/>
      <c r="F2" s="3"/>
    </row>
    <row r="3" spans="1:9" s="4" customFormat="1" x14ac:dyDescent="0.25">
      <c r="A3" s="5" t="s">
        <v>276</v>
      </c>
      <c r="B3" s="5"/>
      <c r="C3" s="5"/>
      <c r="D3" s="5"/>
      <c r="E3" s="5"/>
      <c r="F3" s="6"/>
    </row>
    <row r="4" spans="1:9" s="4" customFormat="1" ht="15" customHeight="1" x14ac:dyDescent="0.25">
      <c r="A4" s="7" t="str">
        <f>_xll.XL3MdxMemberLookup(1,"Select {[ALLG Textbausteine].[TEXT].Children} on Columns from [Universitäten Studierende] where ([ALLG Textbausteine].[BEZEICHNUNG].[Anmerkung10])")</f>
        <v>(ohne Erweiterungsstudien; bei kombinationspflichtigen Studien bis STJ 2015/16 nur Erstfach gezählt)</v>
      </c>
      <c r="B4" s="8"/>
      <c r="C4" s="8"/>
      <c r="D4" s="8"/>
      <c r="E4" s="8"/>
      <c r="F4" s="6"/>
    </row>
    <row r="5" spans="1:9" s="4" customFormat="1" x14ac:dyDescent="0.25">
      <c r="A5" s="80" t="str">
        <f>_xll.XL3MdxMemberLookup(1,"Select {[ALLG Textbausteine].[TEXT].Children} on Columns from [Universitäten Studierende] where ([ALLG Textbausteine].[BEZEICHNUNG].[Anmerkung4])")</f>
        <v>Anmerkung: Ab dem WS 2016 erfolgt die zähltechnische Abbildung der Studien auf Basis des Verteilungsschlüssels gemäß § 22 Abs. 2 und Abs. 5 bis 7 UHSBV.</v>
      </c>
      <c r="B5" s="80"/>
      <c r="C5" s="80"/>
      <c r="D5" s="80"/>
      <c r="E5" s="80"/>
      <c r="F5" s="80"/>
      <c r="G5" s="80"/>
      <c r="H5" s="80"/>
      <c r="I5" s="80"/>
    </row>
    <row r="6" spans="1:9" s="4" customFormat="1" x14ac:dyDescent="0.25">
      <c r="A6" s="80" t="str">
        <f>_xll.XL3MdxMemberLookup(1,"Select {[ALLG Textbausteine].[TEXT].Children} on Columns from [Universitäten Studierende] where ([ALLG Textbausteine].[BEZEICHNUNG].[Anmerkung5])")</f>
        <v>Dadurch sind Studien auf ganze Zahlen zu runden und es kann zu Abweichungen zwischen der Gesamtsumme und den addierten Detailergebnissen kommen.</v>
      </c>
      <c r="B6" s="80"/>
      <c r="C6" s="80"/>
      <c r="D6" s="80"/>
      <c r="E6" s="80"/>
      <c r="F6" s="80"/>
      <c r="G6" s="80"/>
      <c r="H6" s="80"/>
      <c r="I6" s="80"/>
    </row>
    <row r="7" spans="1:9" ht="15" customHeight="1" x14ac:dyDescent="0.25">
      <c r="A7" s="7" t="s">
        <v>306</v>
      </c>
      <c r="B7" s="9"/>
      <c r="C7" s="9"/>
      <c r="D7" s="9"/>
      <c r="E7" s="9"/>
      <c r="F7" s="9"/>
    </row>
    <row r="8" spans="1:9" x14ac:dyDescent="0.25">
      <c r="A8" s="9" t="str">
        <f>_xll.XL3MdxMemberLookup(1,"Select {[ALLG Textbausteine].[TEXT].Children} on Columns from [Universitäten Studierende] where ([ALLG Textbausteine].[BEZEICHNUNG].[Quelle1])")</f>
        <v>Quelle: Datenmeldungen der Universitäten auf Basis UHSBV zum jeweiligen Stichtag</v>
      </c>
      <c r="B8" s="10"/>
      <c r="C8" s="10"/>
      <c r="D8" s="10"/>
      <c r="E8" s="10"/>
      <c r="F8" s="3"/>
    </row>
    <row r="9" spans="1:9" x14ac:dyDescent="0.25">
      <c r="A9" s="10" t="str">
        <f>_xll.XL3MdxMemberLookup(1,"Select {[ALLG Textbausteine].[TEXT].Children} on Columns from [Universitäten Studierende] where ([ALLG Textbausteine].[BEZEICHNUNG].[Quelle3])")</f>
        <v>Datenprüfung und -aufbereitung: bmbwf, Abt. IV/10</v>
      </c>
      <c r="B9" s="10"/>
      <c r="C9" s="10"/>
      <c r="D9" s="10"/>
      <c r="E9" s="10"/>
      <c r="F9" s="3"/>
    </row>
    <row r="10" spans="1:9" x14ac:dyDescent="0.25">
      <c r="A10" s="4" t="s">
        <v>158</v>
      </c>
      <c r="B10" s="10"/>
      <c r="C10" s="10"/>
      <c r="D10" s="10"/>
      <c r="E10" s="10"/>
      <c r="F10" s="3"/>
    </row>
    <row r="11" spans="1:9" ht="15" customHeight="1" x14ac:dyDescent="0.25">
      <c r="A11" s="11" t="s">
        <v>1</v>
      </c>
      <c r="B11" s="12" t="s">
        <v>161</v>
      </c>
      <c r="F11" t="s">
        <v>2</v>
      </c>
    </row>
    <row r="12" spans="1:9" ht="15" hidden="1" customHeight="1" x14ac:dyDescent="0.25">
      <c r="A12" s="11" t="s">
        <v>6</v>
      </c>
      <c r="B12" s="12" t="s">
        <v>7</v>
      </c>
      <c r="F12" t="s">
        <v>2</v>
      </c>
    </row>
    <row r="13" spans="1:9" ht="15" hidden="1" customHeight="1" x14ac:dyDescent="0.25">
      <c r="A13" s="11" t="s">
        <v>8</v>
      </c>
      <c r="B13" s="13" t="s">
        <v>9</v>
      </c>
      <c r="F13" t="s">
        <v>2</v>
      </c>
    </row>
    <row r="14" spans="1:9" ht="15" customHeight="1" x14ac:dyDescent="0.25">
      <c r="A14"/>
      <c r="F14" t="s">
        <v>2</v>
      </c>
    </row>
    <row r="15" spans="1:9" ht="15" hidden="1" customHeight="1" x14ac:dyDescent="0.25">
      <c r="A15"/>
      <c r="F15" t="s">
        <v>2</v>
      </c>
    </row>
    <row r="16" spans="1:9" ht="15" hidden="1" customHeight="1" x14ac:dyDescent="0.25">
      <c r="A16"/>
      <c r="D16" s="14" t="s">
        <v>10</v>
      </c>
      <c r="E16" s="16" t="s">
        <v>14</v>
      </c>
      <c r="F16" t="s">
        <v>2</v>
      </c>
    </row>
    <row r="17" spans="1:6" ht="15" customHeight="1" x14ac:dyDescent="0.25">
      <c r="A17"/>
      <c r="D17" s="77" t="s">
        <v>157</v>
      </c>
      <c r="E17" s="78"/>
      <c r="F17" s="79"/>
    </row>
    <row r="18" spans="1:6" ht="30" customHeight="1" x14ac:dyDescent="0.25">
      <c r="A18" s="14" t="s">
        <v>244</v>
      </c>
      <c r="B18" s="15" t="s">
        <v>4</v>
      </c>
      <c r="C18" s="16" t="s">
        <v>5</v>
      </c>
      <c r="D18" s="61" t="s">
        <v>15</v>
      </c>
      <c r="E18" s="66" t="s">
        <v>16</v>
      </c>
      <c r="F18" s="66" t="s">
        <v>17</v>
      </c>
    </row>
    <row r="19" spans="1:6" ht="15" customHeight="1" x14ac:dyDescent="0.25">
      <c r="A19" s="74" t="s">
        <v>162</v>
      </c>
      <c r="B19" s="74" t="s">
        <v>154</v>
      </c>
      <c r="C19" s="17" t="s">
        <v>155</v>
      </c>
      <c r="D19" s="67"/>
      <c r="E19" s="67">
        <v>0.33329999999999999</v>
      </c>
      <c r="F19" s="67"/>
    </row>
    <row r="20" spans="1:6" x14ac:dyDescent="0.25">
      <c r="A20" s="75"/>
      <c r="B20" s="76"/>
      <c r="C20" s="18" t="s">
        <v>3</v>
      </c>
      <c r="D20" s="67"/>
      <c r="E20" s="67">
        <v>0.33329999999999999</v>
      </c>
      <c r="F20" s="67"/>
    </row>
    <row r="21" spans="1:6" x14ac:dyDescent="0.25">
      <c r="A21" s="75"/>
      <c r="B21" s="74" t="s">
        <v>3</v>
      </c>
      <c r="C21" s="18" t="s">
        <v>155</v>
      </c>
      <c r="D21" s="67"/>
      <c r="E21" s="67">
        <v>0.33329999999999999</v>
      </c>
      <c r="F21" s="67"/>
    </row>
    <row r="22" spans="1:6" ht="15" customHeight="1" x14ac:dyDescent="0.25">
      <c r="A22" s="76"/>
      <c r="B22" s="76"/>
      <c r="C22" s="18" t="s">
        <v>3</v>
      </c>
      <c r="D22" s="67"/>
      <c r="E22" s="67">
        <v>0.33329999999999999</v>
      </c>
      <c r="F22" s="67"/>
    </row>
    <row r="23" spans="1:6" x14ac:dyDescent="0.25">
      <c r="A23" s="74" t="s">
        <v>163</v>
      </c>
      <c r="B23" s="74" t="s">
        <v>152</v>
      </c>
      <c r="C23" s="18" t="s">
        <v>153</v>
      </c>
      <c r="D23" s="67">
        <v>1</v>
      </c>
      <c r="E23" s="67"/>
      <c r="F23" s="67"/>
    </row>
    <row r="24" spans="1:6" x14ac:dyDescent="0.25">
      <c r="A24" s="75"/>
      <c r="B24" s="76"/>
      <c r="C24" s="18" t="s">
        <v>3</v>
      </c>
      <c r="D24" s="67">
        <v>1</v>
      </c>
      <c r="E24" s="67"/>
      <c r="F24" s="67"/>
    </row>
    <row r="25" spans="1:6" x14ac:dyDescent="0.25">
      <c r="A25" s="75"/>
      <c r="B25" s="74" t="s">
        <v>154</v>
      </c>
      <c r="C25" s="18" t="s">
        <v>150</v>
      </c>
      <c r="D25" s="67">
        <v>1</v>
      </c>
      <c r="E25" s="67"/>
      <c r="F25" s="67"/>
    </row>
    <row r="26" spans="1:6" x14ac:dyDescent="0.25">
      <c r="A26" s="75"/>
      <c r="B26" s="76"/>
      <c r="C26" s="18" t="s">
        <v>3</v>
      </c>
      <c r="D26" s="67">
        <v>1</v>
      </c>
      <c r="E26" s="67"/>
      <c r="F26" s="67"/>
    </row>
    <row r="27" spans="1:6" x14ac:dyDescent="0.25">
      <c r="A27" s="75"/>
      <c r="B27" s="74" t="s">
        <v>160</v>
      </c>
      <c r="C27" s="18" t="s">
        <v>151</v>
      </c>
      <c r="D27" s="67"/>
      <c r="E27" s="67"/>
      <c r="F27" s="67">
        <v>0.5</v>
      </c>
    </row>
    <row r="28" spans="1:6" x14ac:dyDescent="0.25">
      <c r="A28" s="75"/>
      <c r="B28" s="76"/>
      <c r="C28" s="18" t="s">
        <v>3</v>
      </c>
      <c r="D28" s="67"/>
      <c r="E28" s="67"/>
      <c r="F28" s="67">
        <v>0.5</v>
      </c>
    </row>
    <row r="29" spans="1:6" x14ac:dyDescent="0.25">
      <c r="A29" s="75"/>
      <c r="B29" s="74" t="s">
        <v>3</v>
      </c>
      <c r="C29" s="18" t="s">
        <v>153</v>
      </c>
      <c r="D29" s="67">
        <v>1</v>
      </c>
      <c r="E29" s="67"/>
      <c r="F29" s="67"/>
    </row>
    <row r="30" spans="1:6" x14ac:dyDescent="0.25">
      <c r="A30" s="75"/>
      <c r="B30" s="75"/>
      <c r="C30" s="18" t="s">
        <v>151</v>
      </c>
      <c r="D30" s="67"/>
      <c r="E30" s="67"/>
      <c r="F30" s="67">
        <v>0.5</v>
      </c>
    </row>
    <row r="31" spans="1:6" x14ac:dyDescent="0.25">
      <c r="A31" s="75"/>
      <c r="B31" s="75"/>
      <c r="C31" s="18" t="s">
        <v>150</v>
      </c>
      <c r="D31" s="67">
        <v>1</v>
      </c>
      <c r="E31" s="67"/>
      <c r="F31" s="67"/>
    </row>
    <row r="32" spans="1:6" x14ac:dyDescent="0.25">
      <c r="A32" s="76"/>
      <c r="B32" s="76"/>
      <c r="C32" s="18" t="s">
        <v>3</v>
      </c>
      <c r="D32" s="67">
        <v>2</v>
      </c>
      <c r="E32" s="67"/>
      <c r="F32" s="67">
        <v>0.5</v>
      </c>
    </row>
    <row r="33" spans="1:6" x14ac:dyDescent="0.25">
      <c r="A33" s="74" t="s">
        <v>164</v>
      </c>
      <c r="B33" s="74" t="s">
        <v>309</v>
      </c>
      <c r="C33" s="18" t="s">
        <v>151</v>
      </c>
      <c r="D33" s="67">
        <v>1</v>
      </c>
      <c r="E33" s="67"/>
      <c r="F33" s="67"/>
    </row>
    <row r="34" spans="1:6" x14ac:dyDescent="0.25">
      <c r="A34" s="75"/>
      <c r="B34" s="76"/>
      <c r="C34" s="18" t="s">
        <v>3</v>
      </c>
      <c r="D34" s="67">
        <v>1</v>
      </c>
      <c r="E34" s="67"/>
      <c r="F34" s="67"/>
    </row>
    <row r="35" spans="1:6" x14ac:dyDescent="0.25">
      <c r="A35" s="75"/>
      <c r="B35" s="74" t="s">
        <v>154</v>
      </c>
      <c r="C35" s="18" t="s">
        <v>153</v>
      </c>
      <c r="D35" s="67"/>
      <c r="E35" s="67">
        <v>15</v>
      </c>
      <c r="F35" s="67">
        <v>1</v>
      </c>
    </row>
    <row r="36" spans="1:6" x14ac:dyDescent="0.25">
      <c r="A36" s="75"/>
      <c r="B36" s="75"/>
      <c r="C36" s="18" t="s">
        <v>150</v>
      </c>
      <c r="D36" s="67"/>
      <c r="E36" s="67">
        <v>2</v>
      </c>
      <c r="F36" s="67"/>
    </row>
    <row r="37" spans="1:6" x14ac:dyDescent="0.25">
      <c r="A37" s="75"/>
      <c r="B37" s="76"/>
      <c r="C37" s="18" t="s">
        <v>3</v>
      </c>
      <c r="D37" s="67"/>
      <c r="E37" s="67">
        <v>17</v>
      </c>
      <c r="F37" s="67">
        <v>1</v>
      </c>
    </row>
    <row r="38" spans="1:6" x14ac:dyDescent="0.25">
      <c r="A38" s="75"/>
      <c r="B38" s="74" t="s">
        <v>3</v>
      </c>
      <c r="C38" s="18" t="s">
        <v>153</v>
      </c>
      <c r="D38" s="67"/>
      <c r="E38" s="67">
        <v>15</v>
      </c>
      <c r="F38" s="67">
        <v>1</v>
      </c>
    </row>
    <row r="39" spans="1:6" x14ac:dyDescent="0.25">
      <c r="A39" s="75"/>
      <c r="B39" s="75"/>
      <c r="C39" s="18" t="s">
        <v>151</v>
      </c>
      <c r="D39" s="67">
        <v>1</v>
      </c>
      <c r="E39" s="67"/>
      <c r="F39" s="67"/>
    </row>
    <row r="40" spans="1:6" x14ac:dyDescent="0.25">
      <c r="A40" s="75"/>
      <c r="B40" s="75"/>
      <c r="C40" s="18" t="s">
        <v>150</v>
      </c>
      <c r="D40" s="67"/>
      <c r="E40" s="67">
        <v>2</v>
      </c>
      <c r="F40" s="67"/>
    </row>
    <row r="41" spans="1:6" x14ac:dyDescent="0.25">
      <c r="A41" s="76"/>
      <c r="B41" s="76"/>
      <c r="C41" s="18" t="s">
        <v>3</v>
      </c>
      <c r="D41" s="67">
        <v>1</v>
      </c>
      <c r="E41" s="67">
        <v>17</v>
      </c>
      <c r="F41" s="67">
        <v>1</v>
      </c>
    </row>
    <row r="42" spans="1:6" x14ac:dyDescent="0.25">
      <c r="A42" s="74" t="s">
        <v>165</v>
      </c>
      <c r="B42" s="74" t="s">
        <v>154</v>
      </c>
      <c r="C42" s="18" t="s">
        <v>153</v>
      </c>
      <c r="D42" s="67">
        <v>1</v>
      </c>
      <c r="E42" s="67"/>
      <c r="F42" s="67"/>
    </row>
    <row r="43" spans="1:6" x14ac:dyDescent="0.25">
      <c r="A43" s="75"/>
      <c r="B43" s="76"/>
      <c r="C43" s="18" t="s">
        <v>3</v>
      </c>
      <c r="D43" s="67">
        <v>1</v>
      </c>
      <c r="E43" s="67"/>
      <c r="F43" s="67"/>
    </row>
    <row r="44" spans="1:6" x14ac:dyDescent="0.25">
      <c r="A44" s="75"/>
      <c r="B44" s="74" t="s">
        <v>3</v>
      </c>
      <c r="C44" s="18" t="s">
        <v>153</v>
      </c>
      <c r="D44" s="67">
        <v>1</v>
      </c>
      <c r="E44" s="67"/>
      <c r="F44" s="67"/>
    </row>
    <row r="45" spans="1:6" x14ac:dyDescent="0.25">
      <c r="A45" s="76"/>
      <c r="B45" s="76"/>
      <c r="C45" s="18" t="s">
        <v>3</v>
      </c>
      <c r="D45" s="67">
        <v>1</v>
      </c>
      <c r="E45" s="67"/>
      <c r="F45" s="67"/>
    </row>
    <row r="46" spans="1:6" x14ac:dyDescent="0.25">
      <c r="A46" s="74" t="s">
        <v>166</v>
      </c>
      <c r="B46" s="74" t="s">
        <v>154</v>
      </c>
      <c r="C46" s="18" t="s">
        <v>153</v>
      </c>
      <c r="D46" s="67">
        <v>1</v>
      </c>
      <c r="E46" s="67"/>
      <c r="F46" s="67"/>
    </row>
    <row r="47" spans="1:6" x14ac:dyDescent="0.25">
      <c r="A47" s="75"/>
      <c r="B47" s="76"/>
      <c r="C47" s="18" t="s">
        <v>3</v>
      </c>
      <c r="D47" s="67">
        <v>1</v>
      </c>
      <c r="E47" s="67"/>
      <c r="F47" s="67"/>
    </row>
    <row r="48" spans="1:6" x14ac:dyDescent="0.25">
      <c r="A48" s="75"/>
      <c r="B48" s="74" t="s">
        <v>3</v>
      </c>
      <c r="C48" s="18" t="s">
        <v>153</v>
      </c>
      <c r="D48" s="67">
        <v>1</v>
      </c>
      <c r="E48" s="67"/>
      <c r="F48" s="67"/>
    </row>
    <row r="49" spans="1:6" x14ac:dyDescent="0.25">
      <c r="A49" s="76"/>
      <c r="B49" s="76"/>
      <c r="C49" s="18" t="s">
        <v>3</v>
      </c>
      <c r="D49" s="67">
        <v>1</v>
      </c>
      <c r="E49" s="67"/>
      <c r="F49" s="67"/>
    </row>
    <row r="50" spans="1:6" x14ac:dyDescent="0.25">
      <c r="A50" s="74" t="s">
        <v>167</v>
      </c>
      <c r="B50" s="74" t="s">
        <v>149</v>
      </c>
      <c r="C50" s="18" t="s">
        <v>150</v>
      </c>
      <c r="D50" s="67">
        <v>0.1</v>
      </c>
      <c r="E50" s="67"/>
      <c r="F50" s="67"/>
    </row>
    <row r="51" spans="1:6" x14ac:dyDescent="0.25">
      <c r="A51" s="75"/>
      <c r="B51" s="76"/>
      <c r="C51" s="18" t="s">
        <v>3</v>
      </c>
      <c r="D51" s="67">
        <v>0.1</v>
      </c>
      <c r="E51" s="67"/>
      <c r="F51" s="67"/>
    </row>
    <row r="52" spans="1:6" x14ac:dyDescent="0.25">
      <c r="A52" s="75"/>
      <c r="B52" s="74" t="s">
        <v>154</v>
      </c>
      <c r="C52" s="18" t="s">
        <v>153</v>
      </c>
      <c r="D52" s="67"/>
      <c r="E52" s="67">
        <v>4</v>
      </c>
      <c r="F52" s="67"/>
    </row>
    <row r="53" spans="1:6" x14ac:dyDescent="0.25">
      <c r="A53" s="75"/>
      <c r="B53" s="76"/>
      <c r="C53" s="18" t="s">
        <v>3</v>
      </c>
      <c r="D53" s="67"/>
      <c r="E53" s="67">
        <v>4</v>
      </c>
      <c r="F53" s="67"/>
    </row>
    <row r="54" spans="1:6" x14ac:dyDescent="0.25">
      <c r="A54" s="75"/>
      <c r="B54" s="74" t="s">
        <v>3</v>
      </c>
      <c r="C54" s="18" t="s">
        <v>153</v>
      </c>
      <c r="D54" s="67"/>
      <c r="E54" s="67">
        <v>4</v>
      </c>
      <c r="F54" s="67"/>
    </row>
    <row r="55" spans="1:6" x14ac:dyDescent="0.25">
      <c r="A55" s="75"/>
      <c r="B55" s="75"/>
      <c r="C55" s="18" t="s">
        <v>150</v>
      </c>
      <c r="D55" s="67">
        <v>0.1</v>
      </c>
      <c r="E55" s="67"/>
      <c r="F55" s="67"/>
    </row>
    <row r="56" spans="1:6" x14ac:dyDescent="0.25">
      <c r="A56" s="76"/>
      <c r="B56" s="76"/>
      <c r="C56" s="18" t="s">
        <v>3</v>
      </c>
      <c r="D56" s="67">
        <v>0.1</v>
      </c>
      <c r="E56" s="67">
        <v>4</v>
      </c>
      <c r="F56" s="67"/>
    </row>
    <row r="57" spans="1:6" x14ac:dyDescent="0.25">
      <c r="A57" s="74" t="s">
        <v>168</v>
      </c>
      <c r="B57" s="74" t="s">
        <v>154</v>
      </c>
      <c r="C57" s="18" t="s">
        <v>153</v>
      </c>
      <c r="D57" s="67">
        <v>1</v>
      </c>
      <c r="E57" s="67"/>
      <c r="F57" s="67"/>
    </row>
    <row r="58" spans="1:6" x14ac:dyDescent="0.25">
      <c r="A58" s="75"/>
      <c r="B58" s="75"/>
      <c r="C58" s="18" t="s">
        <v>150</v>
      </c>
      <c r="D58" s="67">
        <v>3</v>
      </c>
      <c r="E58" s="67"/>
      <c r="F58" s="67"/>
    </row>
    <row r="59" spans="1:6" x14ac:dyDescent="0.25">
      <c r="A59" s="75"/>
      <c r="B59" s="76"/>
      <c r="C59" s="18" t="s">
        <v>3</v>
      </c>
      <c r="D59" s="67">
        <v>4</v>
      </c>
      <c r="E59" s="67"/>
      <c r="F59" s="67"/>
    </row>
    <row r="60" spans="1:6" x14ac:dyDescent="0.25">
      <c r="A60" s="75"/>
      <c r="B60" s="74" t="s">
        <v>3</v>
      </c>
      <c r="C60" s="18" t="s">
        <v>153</v>
      </c>
      <c r="D60" s="67">
        <v>1</v>
      </c>
      <c r="E60" s="67"/>
      <c r="F60" s="67"/>
    </row>
    <row r="61" spans="1:6" x14ac:dyDescent="0.25">
      <c r="A61" s="75"/>
      <c r="B61" s="75"/>
      <c r="C61" s="18" t="s">
        <v>150</v>
      </c>
      <c r="D61" s="67">
        <v>3</v>
      </c>
      <c r="E61" s="67"/>
      <c r="F61" s="67"/>
    </row>
    <row r="62" spans="1:6" x14ac:dyDescent="0.25">
      <c r="A62" s="76"/>
      <c r="B62" s="76"/>
      <c r="C62" s="18" t="s">
        <v>3</v>
      </c>
      <c r="D62" s="67">
        <v>4</v>
      </c>
      <c r="E62" s="67"/>
      <c r="F62" s="67"/>
    </row>
    <row r="63" spans="1:6" x14ac:dyDescent="0.25">
      <c r="A63" s="74" t="s">
        <v>169</v>
      </c>
      <c r="B63" s="74" t="s">
        <v>152</v>
      </c>
      <c r="C63" s="18" t="s">
        <v>153</v>
      </c>
      <c r="D63" s="67">
        <v>1</v>
      </c>
      <c r="E63" s="67"/>
      <c r="F63" s="67"/>
    </row>
    <row r="64" spans="1:6" x14ac:dyDescent="0.25">
      <c r="A64" s="75"/>
      <c r="B64" s="76"/>
      <c r="C64" s="18" t="s">
        <v>3</v>
      </c>
      <c r="D64" s="67">
        <v>1</v>
      </c>
      <c r="E64" s="67"/>
      <c r="F64" s="67"/>
    </row>
    <row r="65" spans="1:6" x14ac:dyDescent="0.25">
      <c r="A65" s="75"/>
      <c r="B65" s="74" t="s">
        <v>154</v>
      </c>
      <c r="C65" s="18" t="s">
        <v>153</v>
      </c>
      <c r="D65" s="67">
        <v>3</v>
      </c>
      <c r="E65" s="67">
        <v>3</v>
      </c>
      <c r="F65" s="67">
        <v>3</v>
      </c>
    </row>
    <row r="66" spans="1:6" x14ac:dyDescent="0.25">
      <c r="A66" s="75"/>
      <c r="B66" s="75"/>
      <c r="C66" s="18" t="s">
        <v>150</v>
      </c>
      <c r="D66" s="67"/>
      <c r="E66" s="67"/>
      <c r="F66" s="67">
        <v>1</v>
      </c>
    </row>
    <row r="67" spans="1:6" ht="15" customHeight="1" x14ac:dyDescent="0.25">
      <c r="A67" s="75"/>
      <c r="B67" s="76"/>
      <c r="C67" s="18" t="s">
        <v>3</v>
      </c>
      <c r="D67" s="67">
        <v>3</v>
      </c>
      <c r="E67" s="67">
        <v>3</v>
      </c>
      <c r="F67" s="67">
        <v>4</v>
      </c>
    </row>
    <row r="68" spans="1:6" ht="15" customHeight="1" x14ac:dyDescent="0.25">
      <c r="A68" s="75"/>
      <c r="B68" s="74" t="s">
        <v>3</v>
      </c>
      <c r="C68" s="18" t="s">
        <v>153</v>
      </c>
      <c r="D68" s="67">
        <v>4</v>
      </c>
      <c r="E68" s="67">
        <v>3</v>
      </c>
      <c r="F68" s="67">
        <v>3</v>
      </c>
    </row>
    <row r="69" spans="1:6" x14ac:dyDescent="0.25">
      <c r="A69" s="75"/>
      <c r="B69" s="75"/>
      <c r="C69" s="18" t="s">
        <v>150</v>
      </c>
      <c r="D69" s="67"/>
      <c r="E69" s="67"/>
      <c r="F69" s="67">
        <v>1</v>
      </c>
    </row>
    <row r="70" spans="1:6" ht="15" customHeight="1" x14ac:dyDescent="0.25">
      <c r="A70" s="76"/>
      <c r="B70" s="76"/>
      <c r="C70" s="18" t="s">
        <v>3</v>
      </c>
      <c r="D70" s="67">
        <v>4</v>
      </c>
      <c r="E70" s="67">
        <v>3</v>
      </c>
      <c r="F70" s="67">
        <v>4</v>
      </c>
    </row>
    <row r="71" spans="1:6" ht="15" customHeight="1" x14ac:dyDescent="0.25">
      <c r="A71" s="74" t="s">
        <v>170</v>
      </c>
      <c r="B71" s="74" t="s">
        <v>152</v>
      </c>
      <c r="C71" s="18" t="s">
        <v>153</v>
      </c>
      <c r="D71" s="67"/>
      <c r="E71" s="67">
        <v>1</v>
      </c>
      <c r="F71" s="67"/>
    </row>
    <row r="72" spans="1:6" x14ac:dyDescent="0.25">
      <c r="A72" s="75"/>
      <c r="B72" s="76"/>
      <c r="C72" s="18" t="s">
        <v>3</v>
      </c>
      <c r="D72" s="67"/>
      <c r="E72" s="67">
        <v>1</v>
      </c>
      <c r="F72" s="67"/>
    </row>
    <row r="73" spans="1:6" x14ac:dyDescent="0.25">
      <c r="A73" s="75"/>
      <c r="B73" s="74" t="s">
        <v>154</v>
      </c>
      <c r="C73" s="18" t="s">
        <v>153</v>
      </c>
      <c r="D73" s="67">
        <v>1</v>
      </c>
      <c r="E73" s="67">
        <v>29</v>
      </c>
      <c r="F73" s="67"/>
    </row>
    <row r="74" spans="1:6" x14ac:dyDescent="0.25">
      <c r="A74" s="75"/>
      <c r="B74" s="75"/>
      <c r="C74" s="18" t="s">
        <v>150</v>
      </c>
      <c r="D74" s="67">
        <v>4</v>
      </c>
      <c r="E74" s="67">
        <v>2</v>
      </c>
      <c r="F74" s="67"/>
    </row>
    <row r="75" spans="1:6" x14ac:dyDescent="0.25">
      <c r="A75" s="75"/>
      <c r="B75" s="76"/>
      <c r="C75" s="18" t="s">
        <v>3</v>
      </c>
      <c r="D75" s="67">
        <v>5</v>
      </c>
      <c r="E75" s="67">
        <v>31</v>
      </c>
      <c r="F75" s="67"/>
    </row>
    <row r="76" spans="1:6" x14ac:dyDescent="0.25">
      <c r="A76" s="75"/>
      <c r="B76" s="74" t="s">
        <v>156</v>
      </c>
      <c r="C76" s="18" t="s">
        <v>151</v>
      </c>
      <c r="D76" s="67"/>
      <c r="E76" s="67">
        <v>1</v>
      </c>
      <c r="F76" s="67"/>
    </row>
    <row r="77" spans="1:6" x14ac:dyDescent="0.25">
      <c r="A77" s="75"/>
      <c r="B77" s="76"/>
      <c r="C77" s="18" t="s">
        <v>3</v>
      </c>
      <c r="D77" s="67"/>
      <c r="E77" s="67">
        <v>1</v>
      </c>
      <c r="F77" s="67"/>
    </row>
    <row r="78" spans="1:6" x14ac:dyDescent="0.25">
      <c r="A78" s="75"/>
      <c r="B78" s="74" t="s">
        <v>3</v>
      </c>
      <c r="C78" s="18" t="s">
        <v>153</v>
      </c>
      <c r="D78" s="67">
        <v>1</v>
      </c>
      <c r="E78" s="67">
        <v>30</v>
      </c>
      <c r="F78" s="67"/>
    </row>
    <row r="79" spans="1:6" x14ac:dyDescent="0.25">
      <c r="A79" s="75"/>
      <c r="B79" s="75"/>
      <c r="C79" s="18" t="s">
        <v>151</v>
      </c>
      <c r="D79" s="67"/>
      <c r="E79" s="67">
        <v>1</v>
      </c>
      <c r="F79" s="67"/>
    </row>
    <row r="80" spans="1:6" x14ac:dyDescent="0.25">
      <c r="A80" s="75"/>
      <c r="B80" s="75"/>
      <c r="C80" s="18" t="s">
        <v>150</v>
      </c>
      <c r="D80" s="67">
        <v>4</v>
      </c>
      <c r="E80" s="67">
        <v>2</v>
      </c>
      <c r="F80" s="67"/>
    </row>
    <row r="81" spans="1:6" x14ac:dyDescent="0.25">
      <c r="A81" s="76"/>
      <c r="B81" s="76"/>
      <c r="C81" s="18" t="s">
        <v>3</v>
      </c>
      <c r="D81" s="67">
        <v>5</v>
      </c>
      <c r="E81" s="67">
        <v>33</v>
      </c>
      <c r="F81" s="67"/>
    </row>
    <row r="82" spans="1:6" x14ac:dyDescent="0.25">
      <c r="A82" s="74" t="s">
        <v>171</v>
      </c>
      <c r="B82" s="74" t="s">
        <v>154</v>
      </c>
      <c r="C82" s="18" t="s">
        <v>153</v>
      </c>
      <c r="D82" s="67">
        <v>1</v>
      </c>
      <c r="E82" s="67"/>
      <c r="F82" s="67"/>
    </row>
    <row r="83" spans="1:6" x14ac:dyDescent="0.25">
      <c r="A83" s="75"/>
      <c r="B83" s="76"/>
      <c r="C83" s="18" t="s">
        <v>3</v>
      </c>
      <c r="D83" s="67">
        <v>1</v>
      </c>
      <c r="E83" s="67"/>
      <c r="F83" s="67"/>
    </row>
    <row r="84" spans="1:6" x14ac:dyDescent="0.25">
      <c r="A84" s="75"/>
      <c r="B84" s="74" t="s">
        <v>3</v>
      </c>
      <c r="C84" s="18" t="s">
        <v>153</v>
      </c>
      <c r="D84" s="67">
        <v>1</v>
      </c>
      <c r="E84" s="67"/>
      <c r="F84" s="67"/>
    </row>
    <row r="85" spans="1:6" x14ac:dyDescent="0.25">
      <c r="A85" s="76"/>
      <c r="B85" s="76"/>
      <c r="C85" s="18" t="s">
        <v>3</v>
      </c>
      <c r="D85" s="67">
        <v>1</v>
      </c>
      <c r="E85" s="67"/>
      <c r="F85" s="67"/>
    </row>
    <row r="86" spans="1:6" x14ac:dyDescent="0.25">
      <c r="A86" s="74" t="s">
        <v>172</v>
      </c>
      <c r="B86" s="74" t="s">
        <v>152</v>
      </c>
      <c r="C86" s="18" t="s">
        <v>153</v>
      </c>
      <c r="D86" s="67">
        <v>1</v>
      </c>
      <c r="E86" s="67"/>
      <c r="F86" s="67"/>
    </row>
    <row r="87" spans="1:6" x14ac:dyDescent="0.25">
      <c r="A87" s="75"/>
      <c r="B87" s="76"/>
      <c r="C87" s="18" t="s">
        <v>3</v>
      </c>
      <c r="D87" s="67">
        <v>1</v>
      </c>
      <c r="E87" s="67"/>
      <c r="F87" s="67"/>
    </row>
    <row r="88" spans="1:6" x14ac:dyDescent="0.25">
      <c r="A88" s="75"/>
      <c r="B88" s="74" t="s">
        <v>154</v>
      </c>
      <c r="C88" s="18" t="s">
        <v>155</v>
      </c>
      <c r="D88" s="67"/>
      <c r="E88" s="67">
        <v>0.66659999999999997</v>
      </c>
      <c r="F88" s="67"/>
    </row>
    <row r="89" spans="1:6" x14ac:dyDescent="0.25">
      <c r="A89" s="75"/>
      <c r="B89" s="75"/>
      <c r="C89" s="18" t="s">
        <v>153</v>
      </c>
      <c r="D89" s="67">
        <v>4</v>
      </c>
      <c r="E89" s="67">
        <v>1</v>
      </c>
      <c r="F89" s="67">
        <v>1</v>
      </c>
    </row>
    <row r="90" spans="1:6" x14ac:dyDescent="0.25">
      <c r="A90" s="75"/>
      <c r="B90" s="75"/>
      <c r="C90" s="18" t="s">
        <v>151</v>
      </c>
      <c r="D90" s="67"/>
      <c r="E90" s="67"/>
      <c r="F90" s="67">
        <v>1</v>
      </c>
    </row>
    <row r="91" spans="1:6" x14ac:dyDescent="0.25">
      <c r="A91" s="75"/>
      <c r="B91" s="76"/>
      <c r="C91" s="18" t="s">
        <v>3</v>
      </c>
      <c r="D91" s="67">
        <v>4</v>
      </c>
      <c r="E91" s="67">
        <v>1.6665999999999999</v>
      </c>
      <c r="F91" s="67">
        <v>2</v>
      </c>
    </row>
    <row r="92" spans="1:6" x14ac:dyDescent="0.25">
      <c r="A92" s="75"/>
      <c r="B92" s="74" t="s">
        <v>3</v>
      </c>
      <c r="C92" s="18" t="s">
        <v>155</v>
      </c>
      <c r="D92" s="67"/>
      <c r="E92" s="67">
        <v>0.66659999999999997</v>
      </c>
      <c r="F92" s="67"/>
    </row>
    <row r="93" spans="1:6" x14ac:dyDescent="0.25">
      <c r="A93" s="75"/>
      <c r="B93" s="75"/>
      <c r="C93" s="18" t="s">
        <v>153</v>
      </c>
      <c r="D93" s="67">
        <v>5</v>
      </c>
      <c r="E93" s="67">
        <v>1</v>
      </c>
      <c r="F93" s="67">
        <v>1</v>
      </c>
    </row>
    <row r="94" spans="1:6" x14ac:dyDescent="0.25">
      <c r="A94" s="75"/>
      <c r="B94" s="75"/>
      <c r="C94" s="18" t="s">
        <v>151</v>
      </c>
      <c r="D94" s="67"/>
      <c r="E94" s="67"/>
      <c r="F94" s="67">
        <v>1</v>
      </c>
    </row>
    <row r="95" spans="1:6" x14ac:dyDescent="0.25">
      <c r="A95" s="76"/>
      <c r="B95" s="76"/>
      <c r="C95" s="18" t="s">
        <v>3</v>
      </c>
      <c r="D95" s="67">
        <v>5</v>
      </c>
      <c r="E95" s="67">
        <v>1.6665999999999999</v>
      </c>
      <c r="F95" s="67">
        <v>2</v>
      </c>
    </row>
    <row r="96" spans="1:6" x14ac:dyDescent="0.25">
      <c r="A96" s="74" t="s">
        <v>173</v>
      </c>
      <c r="B96" s="74" t="s">
        <v>154</v>
      </c>
      <c r="C96" s="18" t="s">
        <v>153</v>
      </c>
      <c r="D96" s="67"/>
      <c r="E96" s="67">
        <v>3</v>
      </c>
      <c r="F96" s="67"/>
    </row>
    <row r="97" spans="1:6" x14ac:dyDescent="0.25">
      <c r="A97" s="75"/>
      <c r="B97" s="76"/>
      <c r="C97" s="18" t="s">
        <v>3</v>
      </c>
      <c r="D97" s="67"/>
      <c r="E97" s="67">
        <v>3</v>
      </c>
      <c r="F97" s="67"/>
    </row>
    <row r="98" spans="1:6" x14ac:dyDescent="0.25">
      <c r="A98" s="75"/>
      <c r="B98" s="74" t="s">
        <v>3</v>
      </c>
      <c r="C98" s="18" t="s">
        <v>153</v>
      </c>
      <c r="D98" s="67"/>
      <c r="E98" s="67">
        <v>3</v>
      </c>
      <c r="F98" s="67"/>
    </row>
    <row r="99" spans="1:6" x14ac:dyDescent="0.25">
      <c r="A99" s="76"/>
      <c r="B99" s="76"/>
      <c r="C99" s="18" t="s">
        <v>3</v>
      </c>
      <c r="D99" s="67"/>
      <c r="E99" s="67">
        <v>3</v>
      </c>
      <c r="F99" s="67"/>
    </row>
    <row r="100" spans="1:6" x14ac:dyDescent="0.25">
      <c r="A100" s="74" t="s">
        <v>174</v>
      </c>
      <c r="B100" s="74" t="s">
        <v>149</v>
      </c>
      <c r="C100" s="18" t="s">
        <v>150</v>
      </c>
      <c r="D100" s="67">
        <v>0.2</v>
      </c>
      <c r="E100" s="67"/>
      <c r="F100" s="67"/>
    </row>
    <row r="101" spans="1:6" x14ac:dyDescent="0.25">
      <c r="A101" s="75"/>
      <c r="B101" s="76"/>
      <c r="C101" s="18" t="s">
        <v>3</v>
      </c>
      <c r="D101" s="67">
        <v>0.2</v>
      </c>
      <c r="E101" s="67"/>
      <c r="F101" s="67"/>
    </row>
    <row r="102" spans="1:6" x14ac:dyDescent="0.25">
      <c r="A102" s="75"/>
      <c r="B102" s="74" t="s">
        <v>154</v>
      </c>
      <c r="C102" s="18" t="s">
        <v>153</v>
      </c>
      <c r="D102" s="67">
        <v>8</v>
      </c>
      <c r="E102" s="67">
        <v>4</v>
      </c>
      <c r="F102" s="67"/>
    </row>
    <row r="103" spans="1:6" x14ac:dyDescent="0.25">
      <c r="A103" s="75"/>
      <c r="B103" s="75"/>
      <c r="C103" s="18" t="s">
        <v>150</v>
      </c>
      <c r="D103" s="67">
        <v>3</v>
      </c>
      <c r="E103" s="67">
        <v>1</v>
      </c>
      <c r="F103" s="67">
        <v>1</v>
      </c>
    </row>
    <row r="104" spans="1:6" x14ac:dyDescent="0.25">
      <c r="A104" s="75"/>
      <c r="B104" s="76"/>
      <c r="C104" s="18" t="s">
        <v>3</v>
      </c>
      <c r="D104" s="67">
        <v>11</v>
      </c>
      <c r="E104" s="67">
        <v>5</v>
      </c>
      <c r="F104" s="67">
        <v>1</v>
      </c>
    </row>
    <row r="105" spans="1:6" x14ac:dyDescent="0.25">
      <c r="A105" s="75"/>
      <c r="B105" s="74" t="s">
        <v>3</v>
      </c>
      <c r="C105" s="18" t="s">
        <v>153</v>
      </c>
      <c r="D105" s="67">
        <v>8</v>
      </c>
      <c r="E105" s="67">
        <v>4</v>
      </c>
      <c r="F105" s="67"/>
    </row>
    <row r="106" spans="1:6" x14ac:dyDescent="0.25">
      <c r="A106" s="75"/>
      <c r="B106" s="75"/>
      <c r="C106" s="18" t="s">
        <v>150</v>
      </c>
      <c r="D106" s="67">
        <v>3.2</v>
      </c>
      <c r="E106" s="67">
        <v>1</v>
      </c>
      <c r="F106" s="67">
        <v>1</v>
      </c>
    </row>
    <row r="107" spans="1:6" x14ac:dyDescent="0.25">
      <c r="A107" s="76"/>
      <c r="B107" s="76"/>
      <c r="C107" s="18" t="s">
        <v>3</v>
      </c>
      <c r="D107" s="67">
        <v>11.2</v>
      </c>
      <c r="E107" s="67">
        <v>5</v>
      </c>
      <c r="F107" s="67">
        <v>1</v>
      </c>
    </row>
    <row r="108" spans="1:6" x14ac:dyDescent="0.25">
      <c r="A108" s="74" t="s">
        <v>175</v>
      </c>
      <c r="B108" s="74" t="s">
        <v>154</v>
      </c>
      <c r="C108" s="18" t="s">
        <v>153</v>
      </c>
      <c r="D108" s="67"/>
      <c r="E108" s="67">
        <v>2</v>
      </c>
      <c r="F108" s="67">
        <v>4</v>
      </c>
    </row>
    <row r="109" spans="1:6" x14ac:dyDescent="0.25">
      <c r="A109" s="75"/>
      <c r="B109" s="76"/>
      <c r="C109" s="18" t="s">
        <v>3</v>
      </c>
      <c r="D109" s="67"/>
      <c r="E109" s="67">
        <v>2</v>
      </c>
      <c r="F109" s="67">
        <v>4</v>
      </c>
    </row>
    <row r="110" spans="1:6" x14ac:dyDescent="0.25">
      <c r="A110" s="75"/>
      <c r="B110" s="74" t="s">
        <v>3</v>
      </c>
      <c r="C110" s="18" t="s">
        <v>153</v>
      </c>
      <c r="D110" s="67"/>
      <c r="E110" s="67">
        <v>2</v>
      </c>
      <c r="F110" s="67">
        <v>4</v>
      </c>
    </row>
    <row r="111" spans="1:6" x14ac:dyDescent="0.25">
      <c r="A111" s="76"/>
      <c r="B111" s="76"/>
      <c r="C111" s="18" t="s">
        <v>3</v>
      </c>
      <c r="D111" s="67"/>
      <c r="E111" s="67">
        <v>2</v>
      </c>
      <c r="F111" s="67">
        <v>4</v>
      </c>
    </row>
    <row r="112" spans="1:6" x14ac:dyDescent="0.25">
      <c r="A112" s="74" t="s">
        <v>176</v>
      </c>
      <c r="B112" s="74" t="s">
        <v>149</v>
      </c>
      <c r="C112" s="18" t="s">
        <v>150</v>
      </c>
      <c r="D112" s="67">
        <v>0.89999999999999991</v>
      </c>
      <c r="E112" s="67"/>
      <c r="F112" s="67"/>
    </row>
    <row r="113" spans="1:6" x14ac:dyDescent="0.25">
      <c r="A113" s="75"/>
      <c r="B113" s="76"/>
      <c r="C113" s="18" t="s">
        <v>3</v>
      </c>
      <c r="D113" s="67">
        <v>0.89999999999999991</v>
      </c>
      <c r="E113" s="67"/>
      <c r="F113" s="67"/>
    </row>
    <row r="114" spans="1:6" x14ac:dyDescent="0.25">
      <c r="A114" s="75"/>
      <c r="B114" s="74" t="s">
        <v>309</v>
      </c>
      <c r="C114" s="18" t="s">
        <v>151</v>
      </c>
      <c r="D114" s="67">
        <v>3</v>
      </c>
      <c r="E114" s="67"/>
      <c r="F114" s="67"/>
    </row>
    <row r="115" spans="1:6" x14ac:dyDescent="0.25">
      <c r="A115" s="75"/>
      <c r="B115" s="76"/>
      <c r="C115" s="18" t="s">
        <v>3</v>
      </c>
      <c r="D115" s="67">
        <v>3</v>
      </c>
      <c r="E115" s="67"/>
      <c r="F115" s="67"/>
    </row>
    <row r="116" spans="1:6" x14ac:dyDescent="0.25">
      <c r="A116" s="75"/>
      <c r="B116" s="74" t="s">
        <v>152</v>
      </c>
      <c r="C116" s="18" t="s">
        <v>153</v>
      </c>
      <c r="D116" s="67">
        <v>10</v>
      </c>
      <c r="E116" s="67">
        <v>4</v>
      </c>
      <c r="F116" s="67">
        <v>26</v>
      </c>
    </row>
    <row r="117" spans="1:6" x14ac:dyDescent="0.25">
      <c r="A117" s="75"/>
      <c r="B117" s="76"/>
      <c r="C117" s="18" t="s">
        <v>3</v>
      </c>
      <c r="D117" s="67">
        <v>10</v>
      </c>
      <c r="E117" s="67">
        <v>4</v>
      </c>
      <c r="F117" s="67">
        <v>26</v>
      </c>
    </row>
    <row r="118" spans="1:6" x14ac:dyDescent="0.25">
      <c r="A118" s="75"/>
      <c r="B118" s="74" t="s">
        <v>154</v>
      </c>
      <c r="C118" s="18" t="s">
        <v>155</v>
      </c>
      <c r="D118" s="67"/>
      <c r="E118" s="67">
        <v>25.997400000000006</v>
      </c>
      <c r="F118" s="67">
        <v>9</v>
      </c>
    </row>
    <row r="119" spans="1:6" x14ac:dyDescent="0.25">
      <c r="A119" s="75"/>
      <c r="B119" s="75"/>
      <c r="C119" s="18" t="s">
        <v>153</v>
      </c>
      <c r="D119" s="67">
        <v>221</v>
      </c>
      <c r="E119" s="67">
        <v>89</v>
      </c>
      <c r="F119" s="67">
        <v>157</v>
      </c>
    </row>
    <row r="120" spans="1:6" x14ac:dyDescent="0.25">
      <c r="A120" s="75"/>
      <c r="B120" s="75"/>
      <c r="C120" s="18" t="s">
        <v>151</v>
      </c>
      <c r="D120" s="67"/>
      <c r="E120" s="67"/>
      <c r="F120" s="67">
        <v>19</v>
      </c>
    </row>
    <row r="121" spans="1:6" x14ac:dyDescent="0.25">
      <c r="A121" s="75"/>
      <c r="B121" s="75"/>
      <c r="C121" s="18" t="s">
        <v>150</v>
      </c>
      <c r="D121" s="67">
        <v>38</v>
      </c>
      <c r="E121" s="67">
        <v>7</v>
      </c>
      <c r="F121" s="67">
        <v>14</v>
      </c>
    </row>
    <row r="122" spans="1:6" x14ac:dyDescent="0.25">
      <c r="A122" s="75"/>
      <c r="B122" s="76"/>
      <c r="C122" s="18" t="s">
        <v>3</v>
      </c>
      <c r="D122" s="67">
        <v>259</v>
      </c>
      <c r="E122" s="67">
        <v>121.9974</v>
      </c>
      <c r="F122" s="67">
        <v>199</v>
      </c>
    </row>
    <row r="123" spans="1:6" x14ac:dyDescent="0.25">
      <c r="A123" s="75"/>
      <c r="B123" s="74" t="s">
        <v>160</v>
      </c>
      <c r="C123" s="18" t="s">
        <v>151</v>
      </c>
      <c r="D123" s="67"/>
      <c r="E123" s="67"/>
      <c r="F123" s="67">
        <v>0.5</v>
      </c>
    </row>
    <row r="124" spans="1:6" x14ac:dyDescent="0.25">
      <c r="A124" s="75"/>
      <c r="B124" s="76"/>
      <c r="C124" s="18" t="s">
        <v>3</v>
      </c>
      <c r="D124" s="67"/>
      <c r="E124" s="67"/>
      <c r="F124" s="67">
        <v>0.5</v>
      </c>
    </row>
    <row r="125" spans="1:6" x14ac:dyDescent="0.25">
      <c r="A125" s="75"/>
      <c r="B125" s="74" t="s">
        <v>310</v>
      </c>
      <c r="C125" s="18" t="s">
        <v>151</v>
      </c>
      <c r="D125" s="67">
        <v>2.5</v>
      </c>
      <c r="E125" s="67">
        <v>1</v>
      </c>
      <c r="F125" s="67"/>
    </row>
    <row r="126" spans="1:6" x14ac:dyDescent="0.25">
      <c r="A126" s="75"/>
      <c r="B126" s="76"/>
      <c r="C126" s="18" t="s">
        <v>3</v>
      </c>
      <c r="D126" s="67">
        <v>2.5</v>
      </c>
      <c r="E126" s="67">
        <v>1</v>
      </c>
      <c r="F126" s="67"/>
    </row>
    <row r="127" spans="1:6" x14ac:dyDescent="0.25">
      <c r="A127" s="75"/>
      <c r="B127" s="74" t="s">
        <v>3</v>
      </c>
      <c r="C127" s="18" t="s">
        <v>155</v>
      </c>
      <c r="D127" s="67"/>
      <c r="E127" s="67">
        <v>25.997400000000006</v>
      </c>
      <c r="F127" s="67">
        <v>9</v>
      </c>
    </row>
    <row r="128" spans="1:6" x14ac:dyDescent="0.25">
      <c r="A128" s="75"/>
      <c r="B128" s="75"/>
      <c r="C128" s="18" t="s">
        <v>153</v>
      </c>
      <c r="D128" s="67">
        <v>231</v>
      </c>
      <c r="E128" s="67">
        <v>93</v>
      </c>
      <c r="F128" s="67">
        <v>183</v>
      </c>
    </row>
    <row r="129" spans="1:6" x14ac:dyDescent="0.25">
      <c r="A129" s="75"/>
      <c r="B129" s="75"/>
      <c r="C129" s="18" t="s">
        <v>151</v>
      </c>
      <c r="D129" s="67">
        <v>5.5</v>
      </c>
      <c r="E129" s="67">
        <v>1</v>
      </c>
      <c r="F129" s="67">
        <v>19.5</v>
      </c>
    </row>
    <row r="130" spans="1:6" x14ac:dyDescent="0.25">
      <c r="A130" s="75"/>
      <c r="B130" s="75"/>
      <c r="C130" s="18" t="s">
        <v>150</v>
      </c>
      <c r="D130" s="67">
        <v>38.9</v>
      </c>
      <c r="E130" s="67">
        <v>7</v>
      </c>
      <c r="F130" s="67">
        <v>14</v>
      </c>
    </row>
    <row r="131" spans="1:6" x14ac:dyDescent="0.25">
      <c r="A131" s="76"/>
      <c r="B131" s="76"/>
      <c r="C131" s="18" t="s">
        <v>3</v>
      </c>
      <c r="D131" s="67">
        <v>275.39999999999998</v>
      </c>
      <c r="E131" s="67">
        <v>126.9974</v>
      </c>
      <c r="F131" s="67">
        <v>225.5</v>
      </c>
    </row>
    <row r="132" spans="1:6" x14ac:dyDescent="0.25">
      <c r="A132" s="74" t="s">
        <v>177</v>
      </c>
      <c r="B132" s="74" t="s">
        <v>154</v>
      </c>
      <c r="C132" s="18" t="s">
        <v>153</v>
      </c>
      <c r="D132" s="67"/>
      <c r="E132" s="67">
        <v>1</v>
      </c>
      <c r="F132" s="67"/>
    </row>
    <row r="133" spans="1:6" x14ac:dyDescent="0.25">
      <c r="A133" s="75"/>
      <c r="B133" s="76"/>
      <c r="C133" s="18" t="s">
        <v>3</v>
      </c>
      <c r="D133" s="67"/>
      <c r="E133" s="67">
        <v>1</v>
      </c>
      <c r="F133" s="67"/>
    </row>
    <row r="134" spans="1:6" x14ac:dyDescent="0.25">
      <c r="A134" s="75"/>
      <c r="B134" s="74" t="s">
        <v>3</v>
      </c>
      <c r="C134" s="18" t="s">
        <v>153</v>
      </c>
      <c r="D134" s="67"/>
      <c r="E134" s="67">
        <v>1</v>
      </c>
      <c r="F134" s="67"/>
    </row>
    <row r="135" spans="1:6" x14ac:dyDescent="0.25">
      <c r="A135" s="76"/>
      <c r="B135" s="76"/>
      <c r="C135" s="18" t="s">
        <v>3</v>
      </c>
      <c r="D135" s="67"/>
      <c r="E135" s="67">
        <v>1</v>
      </c>
      <c r="F135" s="67"/>
    </row>
    <row r="136" spans="1:6" x14ac:dyDescent="0.25">
      <c r="A136" s="74" t="s">
        <v>178</v>
      </c>
      <c r="B136" s="74" t="s">
        <v>154</v>
      </c>
      <c r="C136" s="18" t="s">
        <v>150</v>
      </c>
      <c r="D136" s="67">
        <v>1</v>
      </c>
      <c r="E136" s="67"/>
      <c r="F136" s="67"/>
    </row>
    <row r="137" spans="1:6" x14ac:dyDescent="0.25">
      <c r="A137" s="75"/>
      <c r="B137" s="76"/>
      <c r="C137" s="18" t="s">
        <v>3</v>
      </c>
      <c r="D137" s="67">
        <v>1</v>
      </c>
      <c r="E137" s="67"/>
      <c r="F137" s="67"/>
    </row>
    <row r="138" spans="1:6" x14ac:dyDescent="0.25">
      <c r="A138" s="75"/>
      <c r="B138" s="74" t="s">
        <v>3</v>
      </c>
      <c r="C138" s="18" t="s">
        <v>150</v>
      </c>
      <c r="D138" s="67">
        <v>1</v>
      </c>
      <c r="E138" s="67"/>
      <c r="F138" s="67"/>
    </row>
    <row r="139" spans="1:6" x14ac:dyDescent="0.25">
      <c r="A139" s="76"/>
      <c r="B139" s="76"/>
      <c r="C139" s="18" t="s">
        <v>3</v>
      </c>
      <c r="D139" s="67">
        <v>1</v>
      </c>
      <c r="E139" s="67"/>
      <c r="F139" s="67"/>
    </row>
    <row r="140" spans="1:6" x14ac:dyDescent="0.25">
      <c r="A140" s="74" t="s">
        <v>179</v>
      </c>
      <c r="B140" s="74" t="s">
        <v>154</v>
      </c>
      <c r="C140" s="18" t="s">
        <v>153</v>
      </c>
      <c r="D140" s="67">
        <v>1</v>
      </c>
      <c r="E140" s="67"/>
      <c r="F140" s="67"/>
    </row>
    <row r="141" spans="1:6" x14ac:dyDescent="0.25">
      <c r="A141" s="75"/>
      <c r="B141" s="76"/>
      <c r="C141" s="18" t="s">
        <v>3</v>
      </c>
      <c r="D141" s="67">
        <v>1</v>
      </c>
      <c r="E141" s="67"/>
      <c r="F141" s="67"/>
    </row>
    <row r="142" spans="1:6" x14ac:dyDescent="0.25">
      <c r="A142" s="75"/>
      <c r="B142" s="74" t="s">
        <v>3</v>
      </c>
      <c r="C142" s="18" t="s">
        <v>153</v>
      </c>
      <c r="D142" s="67">
        <v>1</v>
      </c>
      <c r="E142" s="67"/>
      <c r="F142" s="67"/>
    </row>
    <row r="143" spans="1:6" x14ac:dyDescent="0.25">
      <c r="A143" s="76"/>
      <c r="B143" s="76"/>
      <c r="C143" s="18" t="s">
        <v>3</v>
      </c>
      <c r="D143" s="67">
        <v>1</v>
      </c>
      <c r="E143" s="67"/>
      <c r="F143" s="67"/>
    </row>
    <row r="144" spans="1:6" x14ac:dyDescent="0.25">
      <c r="A144" s="74" t="s">
        <v>180</v>
      </c>
      <c r="B144" s="74" t="s">
        <v>152</v>
      </c>
      <c r="C144" s="18" t="s">
        <v>153</v>
      </c>
      <c r="D144" s="67"/>
      <c r="E144" s="67">
        <v>1</v>
      </c>
      <c r="F144" s="67"/>
    </row>
    <row r="145" spans="1:6" x14ac:dyDescent="0.25">
      <c r="A145" s="75"/>
      <c r="B145" s="76"/>
      <c r="C145" s="18" t="s">
        <v>3</v>
      </c>
      <c r="D145" s="67"/>
      <c r="E145" s="67">
        <v>1</v>
      </c>
      <c r="F145" s="67"/>
    </row>
    <row r="146" spans="1:6" x14ac:dyDescent="0.25">
      <c r="A146" s="75"/>
      <c r="B146" s="74" t="s">
        <v>154</v>
      </c>
      <c r="C146" s="18" t="s">
        <v>153</v>
      </c>
      <c r="D146" s="67"/>
      <c r="E146" s="67">
        <v>1</v>
      </c>
      <c r="F146" s="67"/>
    </row>
    <row r="147" spans="1:6" x14ac:dyDescent="0.25">
      <c r="A147" s="75"/>
      <c r="B147" s="76"/>
      <c r="C147" s="18" t="s">
        <v>3</v>
      </c>
      <c r="D147" s="67"/>
      <c r="E147" s="67">
        <v>1</v>
      </c>
      <c r="F147" s="67"/>
    </row>
    <row r="148" spans="1:6" x14ac:dyDescent="0.25">
      <c r="A148" s="75"/>
      <c r="B148" s="74" t="s">
        <v>3</v>
      </c>
      <c r="C148" s="18" t="s">
        <v>153</v>
      </c>
      <c r="D148" s="67"/>
      <c r="E148" s="67">
        <v>2</v>
      </c>
      <c r="F148" s="67"/>
    </row>
    <row r="149" spans="1:6" x14ac:dyDescent="0.25">
      <c r="A149" s="76"/>
      <c r="B149" s="76"/>
      <c r="C149" s="18" t="s">
        <v>3</v>
      </c>
      <c r="D149" s="67"/>
      <c r="E149" s="67">
        <v>2</v>
      </c>
      <c r="F149" s="67"/>
    </row>
    <row r="150" spans="1:6" x14ac:dyDescent="0.25">
      <c r="A150" s="74" t="s">
        <v>181</v>
      </c>
      <c r="B150" s="74" t="s">
        <v>149</v>
      </c>
      <c r="C150" s="18" t="s">
        <v>150</v>
      </c>
      <c r="D150" s="67">
        <v>0.1</v>
      </c>
      <c r="E150" s="67"/>
      <c r="F150" s="67"/>
    </row>
    <row r="151" spans="1:6" x14ac:dyDescent="0.25">
      <c r="A151" s="75"/>
      <c r="B151" s="76"/>
      <c r="C151" s="18" t="s">
        <v>3</v>
      </c>
      <c r="D151" s="67">
        <v>0.1</v>
      </c>
      <c r="E151" s="67"/>
      <c r="F151" s="67"/>
    </row>
    <row r="152" spans="1:6" x14ac:dyDescent="0.25">
      <c r="A152" s="75"/>
      <c r="B152" s="74" t="s">
        <v>154</v>
      </c>
      <c r="C152" s="18" t="s">
        <v>153</v>
      </c>
      <c r="D152" s="67">
        <v>3</v>
      </c>
      <c r="E152" s="67">
        <v>2</v>
      </c>
      <c r="F152" s="67">
        <v>8</v>
      </c>
    </row>
    <row r="153" spans="1:6" x14ac:dyDescent="0.25">
      <c r="A153" s="75"/>
      <c r="B153" s="75"/>
      <c r="C153" s="18" t="s">
        <v>151</v>
      </c>
      <c r="D153" s="67"/>
      <c r="E153" s="67"/>
      <c r="F153" s="67">
        <v>1</v>
      </c>
    </row>
    <row r="154" spans="1:6" x14ac:dyDescent="0.25">
      <c r="A154" s="75"/>
      <c r="B154" s="75"/>
      <c r="C154" s="18" t="s">
        <v>150</v>
      </c>
      <c r="D154" s="67">
        <v>2</v>
      </c>
      <c r="E154" s="67"/>
      <c r="F154" s="67"/>
    </row>
    <row r="155" spans="1:6" x14ac:dyDescent="0.25">
      <c r="A155" s="75"/>
      <c r="B155" s="76"/>
      <c r="C155" s="18" t="s">
        <v>3</v>
      </c>
      <c r="D155" s="67">
        <v>5</v>
      </c>
      <c r="E155" s="67">
        <v>2</v>
      </c>
      <c r="F155" s="67">
        <v>9</v>
      </c>
    </row>
    <row r="156" spans="1:6" x14ac:dyDescent="0.25">
      <c r="A156" s="75"/>
      <c r="B156" s="74" t="s">
        <v>3</v>
      </c>
      <c r="C156" s="18" t="s">
        <v>153</v>
      </c>
      <c r="D156" s="67">
        <v>3</v>
      </c>
      <c r="E156" s="67">
        <v>2</v>
      </c>
      <c r="F156" s="67">
        <v>8</v>
      </c>
    </row>
    <row r="157" spans="1:6" x14ac:dyDescent="0.25">
      <c r="A157" s="75"/>
      <c r="B157" s="75"/>
      <c r="C157" s="18" t="s">
        <v>151</v>
      </c>
      <c r="D157" s="67"/>
      <c r="E157" s="67"/>
      <c r="F157" s="67">
        <v>1</v>
      </c>
    </row>
    <row r="158" spans="1:6" x14ac:dyDescent="0.25">
      <c r="A158" s="75"/>
      <c r="B158" s="75"/>
      <c r="C158" s="18" t="s">
        <v>150</v>
      </c>
      <c r="D158" s="67">
        <v>2.1</v>
      </c>
      <c r="E158" s="67"/>
      <c r="F158" s="67"/>
    </row>
    <row r="159" spans="1:6" x14ac:dyDescent="0.25">
      <c r="A159" s="76"/>
      <c r="B159" s="76"/>
      <c r="C159" s="18" t="s">
        <v>3</v>
      </c>
      <c r="D159" s="67">
        <v>5.0999999999999996</v>
      </c>
      <c r="E159" s="67">
        <v>2</v>
      </c>
      <c r="F159" s="67">
        <v>9</v>
      </c>
    </row>
    <row r="160" spans="1:6" x14ac:dyDescent="0.25">
      <c r="A160" s="74" t="s">
        <v>182</v>
      </c>
      <c r="B160" s="74" t="s">
        <v>154</v>
      </c>
      <c r="C160" s="18" t="s">
        <v>153</v>
      </c>
      <c r="D160" s="67">
        <v>2</v>
      </c>
      <c r="E160" s="67"/>
      <c r="F160" s="67"/>
    </row>
    <row r="161" spans="1:6" x14ac:dyDescent="0.25">
      <c r="A161" s="75"/>
      <c r="B161" s="76"/>
      <c r="C161" s="18" t="s">
        <v>3</v>
      </c>
      <c r="D161" s="67">
        <v>2</v>
      </c>
      <c r="E161" s="67"/>
      <c r="F161" s="67"/>
    </row>
    <row r="162" spans="1:6" x14ac:dyDescent="0.25">
      <c r="A162" s="75"/>
      <c r="B162" s="74" t="s">
        <v>3</v>
      </c>
      <c r="C162" s="18" t="s">
        <v>153</v>
      </c>
      <c r="D162" s="67">
        <v>2</v>
      </c>
      <c r="E162" s="67"/>
      <c r="F162" s="67"/>
    </row>
    <row r="163" spans="1:6" x14ac:dyDescent="0.25">
      <c r="A163" s="76"/>
      <c r="B163" s="76"/>
      <c r="C163" s="18" t="s">
        <v>3</v>
      </c>
      <c r="D163" s="67">
        <v>2</v>
      </c>
      <c r="E163" s="67"/>
      <c r="F163" s="67"/>
    </row>
    <row r="164" spans="1:6" x14ac:dyDescent="0.25">
      <c r="A164" s="74" t="s">
        <v>183</v>
      </c>
      <c r="B164" s="74" t="s">
        <v>152</v>
      </c>
      <c r="C164" s="18" t="s">
        <v>153</v>
      </c>
      <c r="D164" s="67">
        <v>2</v>
      </c>
      <c r="E164" s="67"/>
      <c r="F164" s="67"/>
    </row>
    <row r="165" spans="1:6" x14ac:dyDescent="0.25">
      <c r="A165" s="75"/>
      <c r="B165" s="76"/>
      <c r="C165" s="18" t="s">
        <v>3</v>
      </c>
      <c r="D165" s="67">
        <v>2</v>
      </c>
      <c r="E165" s="67"/>
      <c r="F165" s="67"/>
    </row>
    <row r="166" spans="1:6" x14ac:dyDescent="0.25">
      <c r="A166" s="75"/>
      <c r="B166" s="74" t="s">
        <v>154</v>
      </c>
      <c r="C166" s="18" t="s">
        <v>153</v>
      </c>
      <c r="D166" s="67">
        <v>10</v>
      </c>
      <c r="E166" s="67">
        <v>1</v>
      </c>
      <c r="F166" s="67">
        <v>1</v>
      </c>
    </row>
    <row r="167" spans="1:6" x14ac:dyDescent="0.25">
      <c r="A167" s="75"/>
      <c r="B167" s="75"/>
      <c r="C167" s="18" t="s">
        <v>150</v>
      </c>
      <c r="D167" s="67"/>
      <c r="E167" s="67">
        <v>1</v>
      </c>
      <c r="F167" s="67"/>
    </row>
    <row r="168" spans="1:6" x14ac:dyDescent="0.25">
      <c r="A168" s="75"/>
      <c r="B168" s="76"/>
      <c r="C168" s="18" t="s">
        <v>3</v>
      </c>
      <c r="D168" s="67">
        <v>10</v>
      </c>
      <c r="E168" s="67">
        <v>2</v>
      </c>
      <c r="F168" s="67">
        <v>1</v>
      </c>
    </row>
    <row r="169" spans="1:6" x14ac:dyDescent="0.25">
      <c r="A169" s="75"/>
      <c r="B169" s="74" t="s">
        <v>3</v>
      </c>
      <c r="C169" s="18" t="s">
        <v>153</v>
      </c>
      <c r="D169" s="67">
        <v>12</v>
      </c>
      <c r="E169" s="67">
        <v>1</v>
      </c>
      <c r="F169" s="67">
        <v>1</v>
      </c>
    </row>
    <row r="170" spans="1:6" x14ac:dyDescent="0.25">
      <c r="A170" s="75"/>
      <c r="B170" s="75"/>
      <c r="C170" s="18" t="s">
        <v>150</v>
      </c>
      <c r="D170" s="67"/>
      <c r="E170" s="67">
        <v>1</v>
      </c>
      <c r="F170" s="67"/>
    </row>
    <row r="171" spans="1:6" x14ac:dyDescent="0.25">
      <c r="A171" s="76"/>
      <c r="B171" s="76"/>
      <c r="C171" s="18" t="s">
        <v>3</v>
      </c>
      <c r="D171" s="67">
        <v>12</v>
      </c>
      <c r="E171" s="67">
        <v>2</v>
      </c>
      <c r="F171" s="67">
        <v>1</v>
      </c>
    </row>
    <row r="172" spans="1:6" x14ac:dyDescent="0.25">
      <c r="A172" s="74" t="s">
        <v>184</v>
      </c>
      <c r="B172" s="74" t="s">
        <v>149</v>
      </c>
      <c r="C172" s="18" t="s">
        <v>150</v>
      </c>
      <c r="D172" s="67">
        <v>0.1</v>
      </c>
      <c r="E172" s="67"/>
      <c r="F172" s="67"/>
    </row>
    <row r="173" spans="1:6" x14ac:dyDescent="0.25">
      <c r="A173" s="75"/>
      <c r="B173" s="76"/>
      <c r="C173" s="18" t="s">
        <v>3</v>
      </c>
      <c r="D173" s="67">
        <v>0.1</v>
      </c>
      <c r="E173" s="67"/>
      <c r="F173" s="67"/>
    </row>
    <row r="174" spans="1:6" x14ac:dyDescent="0.25">
      <c r="A174" s="75"/>
      <c r="B174" s="74" t="s">
        <v>154</v>
      </c>
      <c r="C174" s="18" t="s">
        <v>150</v>
      </c>
      <c r="D174" s="67">
        <v>1</v>
      </c>
      <c r="E174" s="67"/>
      <c r="F174" s="67">
        <v>1</v>
      </c>
    </row>
    <row r="175" spans="1:6" x14ac:dyDescent="0.25">
      <c r="A175" s="75"/>
      <c r="B175" s="76"/>
      <c r="C175" s="18" t="s">
        <v>3</v>
      </c>
      <c r="D175" s="67">
        <v>1</v>
      </c>
      <c r="E175" s="67"/>
      <c r="F175" s="67">
        <v>1</v>
      </c>
    </row>
    <row r="176" spans="1:6" x14ac:dyDescent="0.25">
      <c r="A176" s="75"/>
      <c r="B176" s="74" t="s">
        <v>3</v>
      </c>
      <c r="C176" s="18" t="s">
        <v>150</v>
      </c>
      <c r="D176" s="67">
        <v>1.1000000000000001</v>
      </c>
      <c r="E176" s="67"/>
      <c r="F176" s="67">
        <v>1</v>
      </c>
    </row>
    <row r="177" spans="1:6" x14ac:dyDescent="0.25">
      <c r="A177" s="76"/>
      <c r="B177" s="76"/>
      <c r="C177" s="18" t="s">
        <v>3</v>
      </c>
      <c r="D177" s="67">
        <v>1.1000000000000001</v>
      </c>
      <c r="E177" s="67"/>
      <c r="F177" s="67">
        <v>1</v>
      </c>
    </row>
    <row r="178" spans="1:6" x14ac:dyDescent="0.25">
      <c r="A178" s="74" t="s">
        <v>185</v>
      </c>
      <c r="B178" s="74" t="s">
        <v>154</v>
      </c>
      <c r="C178" s="18" t="s">
        <v>153</v>
      </c>
      <c r="D178" s="67">
        <v>1</v>
      </c>
      <c r="E178" s="67"/>
      <c r="F178" s="67"/>
    </row>
    <row r="179" spans="1:6" x14ac:dyDescent="0.25">
      <c r="A179" s="75"/>
      <c r="B179" s="76"/>
      <c r="C179" s="18" t="s">
        <v>3</v>
      </c>
      <c r="D179" s="67">
        <v>1</v>
      </c>
      <c r="E179" s="67"/>
      <c r="F179" s="67"/>
    </row>
    <row r="180" spans="1:6" x14ac:dyDescent="0.25">
      <c r="A180" s="75"/>
      <c r="B180" s="74" t="s">
        <v>3</v>
      </c>
      <c r="C180" s="18" t="s">
        <v>153</v>
      </c>
      <c r="D180" s="67">
        <v>1</v>
      </c>
      <c r="E180" s="67"/>
      <c r="F180" s="67"/>
    </row>
    <row r="181" spans="1:6" x14ac:dyDescent="0.25">
      <c r="A181" s="76"/>
      <c r="B181" s="76"/>
      <c r="C181" s="18" t="s">
        <v>3</v>
      </c>
      <c r="D181" s="67">
        <v>1</v>
      </c>
      <c r="E181" s="67"/>
      <c r="F181" s="67"/>
    </row>
    <row r="182" spans="1:6" x14ac:dyDescent="0.25">
      <c r="A182" s="74" t="s">
        <v>186</v>
      </c>
      <c r="B182" s="74" t="s">
        <v>154</v>
      </c>
      <c r="C182" s="18" t="s">
        <v>150</v>
      </c>
      <c r="D182" s="67"/>
      <c r="E182" s="67"/>
      <c r="F182" s="67">
        <v>1</v>
      </c>
    </row>
    <row r="183" spans="1:6" x14ac:dyDescent="0.25">
      <c r="A183" s="75"/>
      <c r="B183" s="76"/>
      <c r="C183" s="18" t="s">
        <v>3</v>
      </c>
      <c r="D183" s="67"/>
      <c r="E183" s="67"/>
      <c r="F183" s="67">
        <v>1</v>
      </c>
    </row>
    <row r="184" spans="1:6" x14ac:dyDescent="0.25">
      <c r="A184" s="75"/>
      <c r="B184" s="74" t="s">
        <v>3</v>
      </c>
      <c r="C184" s="18" t="s">
        <v>150</v>
      </c>
      <c r="D184" s="67"/>
      <c r="E184" s="67"/>
      <c r="F184" s="67">
        <v>1</v>
      </c>
    </row>
    <row r="185" spans="1:6" x14ac:dyDescent="0.25">
      <c r="A185" s="76"/>
      <c r="B185" s="76"/>
      <c r="C185" s="18" t="s">
        <v>3</v>
      </c>
      <c r="D185" s="67"/>
      <c r="E185" s="67"/>
      <c r="F185" s="67">
        <v>1</v>
      </c>
    </row>
    <row r="186" spans="1:6" x14ac:dyDescent="0.25">
      <c r="A186" s="74" t="s">
        <v>187</v>
      </c>
      <c r="B186" s="74" t="s">
        <v>149</v>
      </c>
      <c r="C186" s="18" t="s">
        <v>150</v>
      </c>
      <c r="D186" s="67">
        <v>0.4</v>
      </c>
      <c r="E186" s="67"/>
      <c r="F186" s="67"/>
    </row>
    <row r="187" spans="1:6" x14ac:dyDescent="0.25">
      <c r="A187" s="75"/>
      <c r="B187" s="76"/>
      <c r="C187" s="18" t="s">
        <v>3</v>
      </c>
      <c r="D187" s="67">
        <v>0.4</v>
      </c>
      <c r="E187" s="67"/>
      <c r="F187" s="67"/>
    </row>
    <row r="188" spans="1:6" x14ac:dyDescent="0.25">
      <c r="A188" s="75"/>
      <c r="B188" s="74" t="s">
        <v>154</v>
      </c>
      <c r="C188" s="18" t="s">
        <v>150</v>
      </c>
      <c r="D188" s="67">
        <v>5</v>
      </c>
      <c r="E188" s="67">
        <v>2</v>
      </c>
      <c r="F188" s="67">
        <v>1</v>
      </c>
    </row>
    <row r="189" spans="1:6" x14ac:dyDescent="0.25">
      <c r="A189" s="75"/>
      <c r="B189" s="76"/>
      <c r="C189" s="18" t="s">
        <v>3</v>
      </c>
      <c r="D189" s="67">
        <v>5</v>
      </c>
      <c r="E189" s="67">
        <v>2</v>
      </c>
      <c r="F189" s="67">
        <v>1</v>
      </c>
    </row>
    <row r="190" spans="1:6" x14ac:dyDescent="0.25">
      <c r="A190" s="75"/>
      <c r="B190" s="74" t="s">
        <v>3</v>
      </c>
      <c r="C190" s="18" t="s">
        <v>150</v>
      </c>
      <c r="D190" s="67">
        <v>5.4</v>
      </c>
      <c r="E190" s="67">
        <v>2</v>
      </c>
      <c r="F190" s="67">
        <v>1</v>
      </c>
    </row>
    <row r="191" spans="1:6" x14ac:dyDescent="0.25">
      <c r="A191" s="76"/>
      <c r="B191" s="76"/>
      <c r="C191" s="18" t="s">
        <v>3</v>
      </c>
      <c r="D191" s="67">
        <v>5.4</v>
      </c>
      <c r="E191" s="67">
        <v>2</v>
      </c>
      <c r="F191" s="67">
        <v>1</v>
      </c>
    </row>
    <row r="192" spans="1:6" x14ac:dyDescent="0.25">
      <c r="A192" s="74" t="s">
        <v>188</v>
      </c>
      <c r="B192" s="74" t="s">
        <v>154</v>
      </c>
      <c r="C192" s="18" t="s">
        <v>153</v>
      </c>
      <c r="D192" s="67">
        <v>2</v>
      </c>
      <c r="E192" s="67">
        <v>5</v>
      </c>
      <c r="F192" s="67"/>
    </row>
    <row r="193" spans="1:6" x14ac:dyDescent="0.25">
      <c r="A193" s="75"/>
      <c r="B193" s="76"/>
      <c r="C193" s="18" t="s">
        <v>3</v>
      </c>
      <c r="D193" s="67">
        <v>2</v>
      </c>
      <c r="E193" s="67">
        <v>5</v>
      </c>
      <c r="F193" s="67"/>
    </row>
    <row r="194" spans="1:6" x14ac:dyDescent="0.25">
      <c r="A194" s="75"/>
      <c r="B194" s="74" t="s">
        <v>3</v>
      </c>
      <c r="C194" s="18" t="s">
        <v>153</v>
      </c>
      <c r="D194" s="67">
        <v>2</v>
      </c>
      <c r="E194" s="67">
        <v>5</v>
      </c>
      <c r="F194" s="67"/>
    </row>
    <row r="195" spans="1:6" x14ac:dyDescent="0.25">
      <c r="A195" s="76"/>
      <c r="B195" s="76"/>
      <c r="C195" s="18" t="s">
        <v>3</v>
      </c>
      <c r="D195" s="67">
        <v>2</v>
      </c>
      <c r="E195" s="67">
        <v>5</v>
      </c>
      <c r="F195" s="67"/>
    </row>
    <row r="196" spans="1:6" x14ac:dyDescent="0.25">
      <c r="A196" s="74" t="s">
        <v>189</v>
      </c>
      <c r="B196" s="74" t="s">
        <v>154</v>
      </c>
      <c r="C196" s="18" t="s">
        <v>155</v>
      </c>
      <c r="D196" s="67"/>
      <c r="E196" s="67">
        <v>0.66659999999999997</v>
      </c>
      <c r="F196" s="67"/>
    </row>
    <row r="197" spans="1:6" x14ac:dyDescent="0.25">
      <c r="A197" s="75"/>
      <c r="B197" s="75"/>
      <c r="C197" s="18" t="s">
        <v>150</v>
      </c>
      <c r="D197" s="67">
        <v>1</v>
      </c>
      <c r="E197" s="67">
        <v>1</v>
      </c>
      <c r="F197" s="67"/>
    </row>
    <row r="198" spans="1:6" x14ac:dyDescent="0.25">
      <c r="A198" s="75"/>
      <c r="B198" s="76"/>
      <c r="C198" s="18" t="s">
        <v>3</v>
      </c>
      <c r="D198" s="67">
        <v>1</v>
      </c>
      <c r="E198" s="67">
        <v>1.6665999999999999</v>
      </c>
      <c r="F198" s="67"/>
    </row>
    <row r="199" spans="1:6" x14ac:dyDescent="0.25">
      <c r="A199" s="75"/>
      <c r="B199" s="74" t="s">
        <v>3</v>
      </c>
      <c r="C199" s="18" t="s">
        <v>155</v>
      </c>
      <c r="D199" s="67"/>
      <c r="E199" s="67">
        <v>0.66659999999999997</v>
      </c>
      <c r="F199" s="67"/>
    </row>
    <row r="200" spans="1:6" x14ac:dyDescent="0.25">
      <c r="A200" s="75"/>
      <c r="B200" s="75"/>
      <c r="C200" s="18" t="s">
        <v>150</v>
      </c>
      <c r="D200" s="67">
        <v>1</v>
      </c>
      <c r="E200" s="67">
        <v>1</v>
      </c>
      <c r="F200" s="67"/>
    </row>
    <row r="201" spans="1:6" x14ac:dyDescent="0.25">
      <c r="A201" s="76"/>
      <c r="B201" s="76"/>
      <c r="C201" s="18" t="s">
        <v>3</v>
      </c>
      <c r="D201" s="67">
        <v>1</v>
      </c>
      <c r="E201" s="67">
        <v>1.6665999999999999</v>
      </c>
      <c r="F201" s="67"/>
    </row>
    <row r="202" spans="1:6" x14ac:dyDescent="0.25">
      <c r="A202" s="74" t="s">
        <v>190</v>
      </c>
      <c r="B202" s="74" t="s">
        <v>152</v>
      </c>
      <c r="C202" s="18" t="s">
        <v>153</v>
      </c>
      <c r="D202" s="67">
        <v>1</v>
      </c>
      <c r="E202" s="67"/>
      <c r="F202" s="67"/>
    </row>
    <row r="203" spans="1:6" x14ac:dyDescent="0.25">
      <c r="A203" s="75"/>
      <c r="B203" s="76"/>
      <c r="C203" s="18" t="s">
        <v>3</v>
      </c>
      <c r="D203" s="67">
        <v>1</v>
      </c>
      <c r="E203" s="67"/>
      <c r="F203" s="67"/>
    </row>
    <row r="204" spans="1:6" x14ac:dyDescent="0.25">
      <c r="A204" s="75"/>
      <c r="B204" s="74" t="s">
        <v>154</v>
      </c>
      <c r="C204" s="18" t="s">
        <v>153</v>
      </c>
      <c r="D204" s="67">
        <v>1</v>
      </c>
      <c r="E204" s="67"/>
      <c r="F204" s="67"/>
    </row>
    <row r="205" spans="1:6" x14ac:dyDescent="0.25">
      <c r="A205" s="75"/>
      <c r="B205" s="75"/>
      <c r="C205" s="18" t="s">
        <v>150</v>
      </c>
      <c r="D205" s="67">
        <v>6</v>
      </c>
      <c r="E205" s="67">
        <v>2</v>
      </c>
      <c r="F205" s="67"/>
    </row>
    <row r="206" spans="1:6" x14ac:dyDescent="0.25">
      <c r="A206" s="75"/>
      <c r="B206" s="76"/>
      <c r="C206" s="18" t="s">
        <v>3</v>
      </c>
      <c r="D206" s="67">
        <v>7</v>
      </c>
      <c r="E206" s="67">
        <v>2</v>
      </c>
      <c r="F206" s="67"/>
    </row>
    <row r="207" spans="1:6" x14ac:dyDescent="0.25">
      <c r="A207" s="75"/>
      <c r="B207" s="74" t="s">
        <v>3</v>
      </c>
      <c r="C207" s="18" t="s">
        <v>153</v>
      </c>
      <c r="D207" s="67">
        <v>2</v>
      </c>
      <c r="E207" s="67"/>
      <c r="F207" s="67"/>
    </row>
    <row r="208" spans="1:6" x14ac:dyDescent="0.25">
      <c r="A208" s="75"/>
      <c r="B208" s="75"/>
      <c r="C208" s="18" t="s">
        <v>150</v>
      </c>
      <c r="D208" s="67">
        <v>6</v>
      </c>
      <c r="E208" s="67">
        <v>2</v>
      </c>
      <c r="F208" s="67"/>
    </row>
    <row r="209" spans="1:6" x14ac:dyDescent="0.25">
      <c r="A209" s="76"/>
      <c r="B209" s="76"/>
      <c r="C209" s="18" t="s">
        <v>3</v>
      </c>
      <c r="D209" s="67">
        <v>8</v>
      </c>
      <c r="E209" s="67">
        <v>2</v>
      </c>
      <c r="F209" s="67"/>
    </row>
    <row r="210" spans="1:6" x14ac:dyDescent="0.25">
      <c r="A210" s="74" t="s">
        <v>191</v>
      </c>
      <c r="B210" s="74" t="s">
        <v>154</v>
      </c>
      <c r="C210" s="18" t="s">
        <v>150</v>
      </c>
      <c r="D210" s="67">
        <v>1</v>
      </c>
      <c r="E210" s="67"/>
      <c r="F210" s="67"/>
    </row>
    <row r="211" spans="1:6" x14ac:dyDescent="0.25">
      <c r="A211" s="75"/>
      <c r="B211" s="76"/>
      <c r="C211" s="18" t="s">
        <v>3</v>
      </c>
      <c r="D211" s="67">
        <v>1</v>
      </c>
      <c r="E211" s="67"/>
      <c r="F211" s="67"/>
    </row>
    <row r="212" spans="1:6" x14ac:dyDescent="0.25">
      <c r="A212" s="75"/>
      <c r="B212" s="74" t="s">
        <v>3</v>
      </c>
      <c r="C212" s="18" t="s">
        <v>150</v>
      </c>
      <c r="D212" s="67">
        <v>1</v>
      </c>
      <c r="E212" s="67"/>
      <c r="F212" s="67"/>
    </row>
    <row r="213" spans="1:6" x14ac:dyDescent="0.25">
      <c r="A213" s="76"/>
      <c r="B213" s="76"/>
      <c r="C213" s="18" t="s">
        <v>3</v>
      </c>
      <c r="D213" s="67">
        <v>1</v>
      </c>
      <c r="E213" s="67"/>
      <c r="F213" s="67"/>
    </row>
    <row r="214" spans="1:6" x14ac:dyDescent="0.25">
      <c r="A214" s="74" t="s">
        <v>192</v>
      </c>
      <c r="B214" s="74" t="s">
        <v>154</v>
      </c>
      <c r="C214" s="18" t="s">
        <v>150</v>
      </c>
      <c r="D214" s="67">
        <v>1</v>
      </c>
      <c r="E214" s="67"/>
      <c r="F214" s="67"/>
    </row>
    <row r="215" spans="1:6" x14ac:dyDescent="0.25">
      <c r="A215" s="75"/>
      <c r="B215" s="76"/>
      <c r="C215" s="18" t="s">
        <v>3</v>
      </c>
      <c r="D215" s="67">
        <v>1</v>
      </c>
      <c r="E215" s="67"/>
      <c r="F215" s="67"/>
    </row>
    <row r="216" spans="1:6" x14ac:dyDescent="0.25">
      <c r="A216" s="75"/>
      <c r="B216" s="74" t="s">
        <v>3</v>
      </c>
      <c r="C216" s="18" t="s">
        <v>150</v>
      </c>
      <c r="D216" s="67">
        <v>1</v>
      </c>
      <c r="E216" s="67"/>
      <c r="F216" s="67"/>
    </row>
    <row r="217" spans="1:6" x14ac:dyDescent="0.25">
      <c r="A217" s="76"/>
      <c r="B217" s="76"/>
      <c r="C217" s="18" t="s">
        <v>3</v>
      </c>
      <c r="D217" s="67">
        <v>1</v>
      </c>
      <c r="E217" s="67"/>
      <c r="F217" s="67"/>
    </row>
    <row r="218" spans="1:6" x14ac:dyDescent="0.25">
      <c r="A218" s="74" t="s">
        <v>193</v>
      </c>
      <c r="B218" s="74" t="s">
        <v>154</v>
      </c>
      <c r="C218" s="18" t="s">
        <v>153</v>
      </c>
      <c r="D218" s="67"/>
      <c r="E218" s="67">
        <v>4</v>
      </c>
      <c r="F218" s="67"/>
    </row>
    <row r="219" spans="1:6" x14ac:dyDescent="0.25">
      <c r="A219" s="75"/>
      <c r="B219" s="76"/>
      <c r="C219" s="18" t="s">
        <v>3</v>
      </c>
      <c r="D219" s="67"/>
      <c r="E219" s="67">
        <v>4</v>
      </c>
      <c r="F219" s="67"/>
    </row>
    <row r="220" spans="1:6" x14ac:dyDescent="0.25">
      <c r="A220" s="75"/>
      <c r="B220" s="74" t="s">
        <v>3</v>
      </c>
      <c r="C220" s="18" t="s">
        <v>153</v>
      </c>
      <c r="D220" s="67"/>
      <c r="E220" s="67">
        <v>4</v>
      </c>
      <c r="F220" s="67"/>
    </row>
    <row r="221" spans="1:6" x14ac:dyDescent="0.25">
      <c r="A221" s="76"/>
      <c r="B221" s="76"/>
      <c r="C221" s="18" t="s">
        <v>3</v>
      </c>
      <c r="D221" s="67"/>
      <c r="E221" s="67">
        <v>4</v>
      </c>
      <c r="F221" s="67"/>
    </row>
    <row r="222" spans="1:6" x14ac:dyDescent="0.25">
      <c r="A222" s="74" t="s">
        <v>194</v>
      </c>
      <c r="B222" s="74" t="s">
        <v>149</v>
      </c>
      <c r="C222" s="18" t="s">
        <v>150</v>
      </c>
      <c r="D222" s="67">
        <v>0.4</v>
      </c>
      <c r="E222" s="67"/>
      <c r="F222" s="67"/>
    </row>
    <row r="223" spans="1:6" x14ac:dyDescent="0.25">
      <c r="A223" s="75"/>
      <c r="B223" s="76"/>
      <c r="C223" s="18" t="s">
        <v>3</v>
      </c>
      <c r="D223" s="67">
        <v>0.4</v>
      </c>
      <c r="E223" s="67"/>
      <c r="F223" s="67"/>
    </row>
    <row r="224" spans="1:6" x14ac:dyDescent="0.25">
      <c r="A224" s="75"/>
      <c r="B224" s="74" t="s">
        <v>309</v>
      </c>
      <c r="C224" s="18" t="s">
        <v>151</v>
      </c>
      <c r="D224" s="67">
        <v>1</v>
      </c>
      <c r="E224" s="67"/>
      <c r="F224" s="67"/>
    </row>
    <row r="225" spans="1:6" x14ac:dyDescent="0.25">
      <c r="A225" s="75"/>
      <c r="B225" s="76"/>
      <c r="C225" s="18" t="s">
        <v>3</v>
      </c>
      <c r="D225" s="67">
        <v>1</v>
      </c>
      <c r="E225" s="67"/>
      <c r="F225" s="67"/>
    </row>
    <row r="226" spans="1:6" x14ac:dyDescent="0.25">
      <c r="A226" s="75"/>
      <c r="B226" s="74" t="s">
        <v>152</v>
      </c>
      <c r="C226" s="18" t="s">
        <v>153</v>
      </c>
      <c r="D226" s="67"/>
      <c r="E226" s="67"/>
      <c r="F226" s="67">
        <v>2</v>
      </c>
    </row>
    <row r="227" spans="1:6" x14ac:dyDescent="0.25">
      <c r="A227" s="75"/>
      <c r="B227" s="76"/>
      <c r="C227" s="18" t="s">
        <v>3</v>
      </c>
      <c r="D227" s="67"/>
      <c r="E227" s="67"/>
      <c r="F227" s="67">
        <v>2</v>
      </c>
    </row>
    <row r="228" spans="1:6" x14ac:dyDescent="0.25">
      <c r="A228" s="75"/>
      <c r="B228" s="74" t="s">
        <v>154</v>
      </c>
      <c r="C228" s="18" t="s">
        <v>155</v>
      </c>
      <c r="D228" s="67"/>
      <c r="E228" s="67">
        <v>0.66659999999999997</v>
      </c>
      <c r="F228" s="67">
        <v>2</v>
      </c>
    </row>
    <row r="229" spans="1:6" x14ac:dyDescent="0.25">
      <c r="A229" s="75"/>
      <c r="B229" s="75"/>
      <c r="C229" s="18" t="s">
        <v>153</v>
      </c>
      <c r="D229" s="67">
        <v>21</v>
      </c>
      <c r="E229" s="67">
        <v>13</v>
      </c>
      <c r="F229" s="67">
        <v>65</v>
      </c>
    </row>
    <row r="230" spans="1:6" x14ac:dyDescent="0.25">
      <c r="A230" s="75"/>
      <c r="B230" s="75"/>
      <c r="C230" s="18" t="s">
        <v>151</v>
      </c>
      <c r="D230" s="67"/>
      <c r="E230" s="67"/>
      <c r="F230" s="67">
        <v>5</v>
      </c>
    </row>
    <row r="231" spans="1:6" x14ac:dyDescent="0.25">
      <c r="A231" s="75"/>
      <c r="B231" s="75"/>
      <c r="C231" s="18" t="s">
        <v>150</v>
      </c>
      <c r="D231" s="67">
        <v>16</v>
      </c>
      <c r="E231" s="67">
        <v>2</v>
      </c>
      <c r="F231" s="67">
        <v>9</v>
      </c>
    </row>
    <row r="232" spans="1:6" x14ac:dyDescent="0.25">
      <c r="A232" s="75"/>
      <c r="B232" s="76"/>
      <c r="C232" s="18" t="s">
        <v>3</v>
      </c>
      <c r="D232" s="67">
        <v>37</v>
      </c>
      <c r="E232" s="67">
        <v>15.666599999999999</v>
      </c>
      <c r="F232" s="67">
        <v>81</v>
      </c>
    </row>
    <row r="233" spans="1:6" x14ac:dyDescent="0.25">
      <c r="A233" s="75"/>
      <c r="B233" s="74" t="s">
        <v>3</v>
      </c>
      <c r="C233" s="18" t="s">
        <v>155</v>
      </c>
      <c r="D233" s="67"/>
      <c r="E233" s="67">
        <v>0.66659999999999997</v>
      </c>
      <c r="F233" s="67">
        <v>2</v>
      </c>
    </row>
    <row r="234" spans="1:6" x14ac:dyDescent="0.25">
      <c r="A234" s="75"/>
      <c r="B234" s="75"/>
      <c r="C234" s="18" t="s">
        <v>153</v>
      </c>
      <c r="D234" s="67">
        <v>21</v>
      </c>
      <c r="E234" s="67">
        <v>13</v>
      </c>
      <c r="F234" s="67">
        <v>67</v>
      </c>
    </row>
    <row r="235" spans="1:6" x14ac:dyDescent="0.25">
      <c r="A235" s="75"/>
      <c r="B235" s="75"/>
      <c r="C235" s="18" t="s">
        <v>151</v>
      </c>
      <c r="D235" s="67">
        <v>1</v>
      </c>
      <c r="E235" s="67"/>
      <c r="F235" s="67">
        <v>5</v>
      </c>
    </row>
    <row r="236" spans="1:6" x14ac:dyDescent="0.25">
      <c r="A236" s="75"/>
      <c r="B236" s="75"/>
      <c r="C236" s="18" t="s">
        <v>150</v>
      </c>
      <c r="D236" s="67">
        <v>16.399999999999999</v>
      </c>
      <c r="E236" s="67">
        <v>2</v>
      </c>
      <c r="F236" s="67">
        <v>9</v>
      </c>
    </row>
    <row r="237" spans="1:6" x14ac:dyDescent="0.25">
      <c r="A237" s="76"/>
      <c r="B237" s="76"/>
      <c r="C237" s="18" t="s">
        <v>3</v>
      </c>
      <c r="D237" s="67">
        <v>38.4</v>
      </c>
      <c r="E237" s="67">
        <v>15.666599999999999</v>
      </c>
      <c r="F237" s="67">
        <v>83</v>
      </c>
    </row>
    <row r="238" spans="1:6" x14ac:dyDescent="0.25">
      <c r="A238" s="74" t="s">
        <v>195</v>
      </c>
      <c r="B238" s="74" t="s">
        <v>154</v>
      </c>
      <c r="C238" s="18" t="s">
        <v>155</v>
      </c>
      <c r="D238" s="67"/>
      <c r="E238" s="67">
        <v>0.33329999999999999</v>
      </c>
      <c r="F238" s="67"/>
    </row>
    <row r="239" spans="1:6" x14ac:dyDescent="0.25">
      <c r="A239" s="75"/>
      <c r="B239" s="75"/>
      <c r="C239" s="18" t="s">
        <v>153</v>
      </c>
      <c r="D239" s="67">
        <v>10</v>
      </c>
      <c r="E239" s="67">
        <v>3</v>
      </c>
      <c r="F239" s="67"/>
    </row>
    <row r="240" spans="1:6" x14ac:dyDescent="0.25">
      <c r="A240" s="75"/>
      <c r="B240" s="75"/>
      <c r="C240" s="18" t="s">
        <v>150</v>
      </c>
      <c r="D240" s="67">
        <v>1</v>
      </c>
      <c r="E240" s="67"/>
      <c r="F240" s="67"/>
    </row>
    <row r="241" spans="1:6" x14ac:dyDescent="0.25">
      <c r="A241" s="75"/>
      <c r="B241" s="76"/>
      <c r="C241" s="18" t="s">
        <v>3</v>
      </c>
      <c r="D241" s="67">
        <v>11</v>
      </c>
      <c r="E241" s="67">
        <v>3.3332999999999999</v>
      </c>
      <c r="F241" s="67"/>
    </row>
    <row r="242" spans="1:6" x14ac:dyDescent="0.25">
      <c r="A242" s="75"/>
      <c r="B242" s="74" t="s">
        <v>3</v>
      </c>
      <c r="C242" s="18" t="s">
        <v>155</v>
      </c>
      <c r="D242" s="67"/>
      <c r="E242" s="67">
        <v>0.33329999999999999</v>
      </c>
      <c r="F242" s="67"/>
    </row>
    <row r="243" spans="1:6" x14ac:dyDescent="0.25">
      <c r="A243" s="75"/>
      <c r="B243" s="75"/>
      <c r="C243" s="18" t="s">
        <v>153</v>
      </c>
      <c r="D243" s="67">
        <v>10</v>
      </c>
      <c r="E243" s="67">
        <v>3</v>
      </c>
      <c r="F243" s="67"/>
    </row>
    <row r="244" spans="1:6" x14ac:dyDescent="0.25">
      <c r="A244" s="75"/>
      <c r="B244" s="75"/>
      <c r="C244" s="18" t="s">
        <v>150</v>
      </c>
      <c r="D244" s="67">
        <v>1</v>
      </c>
      <c r="E244" s="67"/>
      <c r="F244" s="67"/>
    </row>
    <row r="245" spans="1:6" x14ac:dyDescent="0.25">
      <c r="A245" s="76"/>
      <c r="B245" s="76"/>
      <c r="C245" s="18" t="s">
        <v>3</v>
      </c>
      <c r="D245" s="67">
        <v>11</v>
      </c>
      <c r="E245" s="67">
        <v>3.3332999999999999</v>
      </c>
      <c r="F245" s="67"/>
    </row>
    <row r="246" spans="1:6" x14ac:dyDescent="0.25">
      <c r="A246" s="74" t="s">
        <v>196</v>
      </c>
      <c r="B246" s="74" t="s">
        <v>154</v>
      </c>
      <c r="C246" s="18" t="s">
        <v>153</v>
      </c>
      <c r="D246" s="67"/>
      <c r="E246" s="67">
        <v>6</v>
      </c>
      <c r="F246" s="67"/>
    </row>
    <row r="247" spans="1:6" x14ac:dyDescent="0.25">
      <c r="A247" s="75"/>
      <c r="B247" s="76"/>
      <c r="C247" s="18" t="s">
        <v>3</v>
      </c>
      <c r="D247" s="67"/>
      <c r="E247" s="67">
        <v>6</v>
      </c>
      <c r="F247" s="67"/>
    </row>
    <row r="248" spans="1:6" x14ac:dyDescent="0.25">
      <c r="A248" s="75"/>
      <c r="B248" s="74" t="s">
        <v>3</v>
      </c>
      <c r="C248" s="18" t="s">
        <v>153</v>
      </c>
      <c r="D248" s="67"/>
      <c r="E248" s="67">
        <v>6</v>
      </c>
      <c r="F248" s="67"/>
    </row>
    <row r="249" spans="1:6" x14ac:dyDescent="0.25">
      <c r="A249" s="76"/>
      <c r="B249" s="76"/>
      <c r="C249" s="18" t="s">
        <v>3</v>
      </c>
      <c r="D249" s="67"/>
      <c r="E249" s="67">
        <v>6</v>
      </c>
      <c r="F249" s="67"/>
    </row>
    <row r="250" spans="1:6" x14ac:dyDescent="0.25">
      <c r="A250" s="74" t="s">
        <v>197</v>
      </c>
      <c r="B250" s="74" t="s">
        <v>154</v>
      </c>
      <c r="C250" s="18" t="s">
        <v>153</v>
      </c>
      <c r="D250" s="67">
        <v>1</v>
      </c>
      <c r="E250" s="67">
        <v>1</v>
      </c>
      <c r="F250" s="67"/>
    </row>
    <row r="251" spans="1:6" x14ac:dyDescent="0.25">
      <c r="A251" s="75"/>
      <c r="B251" s="76"/>
      <c r="C251" s="18" t="s">
        <v>3</v>
      </c>
      <c r="D251" s="67">
        <v>1</v>
      </c>
      <c r="E251" s="67">
        <v>1</v>
      </c>
      <c r="F251" s="67"/>
    </row>
    <row r="252" spans="1:6" x14ac:dyDescent="0.25">
      <c r="A252" s="75"/>
      <c r="B252" s="74" t="s">
        <v>3</v>
      </c>
      <c r="C252" s="18" t="s">
        <v>153</v>
      </c>
      <c r="D252" s="67">
        <v>1</v>
      </c>
      <c r="E252" s="67">
        <v>1</v>
      </c>
      <c r="F252" s="67"/>
    </row>
    <row r="253" spans="1:6" x14ac:dyDescent="0.25">
      <c r="A253" s="76"/>
      <c r="B253" s="76"/>
      <c r="C253" s="18" t="s">
        <v>3</v>
      </c>
      <c r="D253" s="67">
        <v>1</v>
      </c>
      <c r="E253" s="67">
        <v>1</v>
      </c>
      <c r="F253" s="67"/>
    </row>
    <row r="254" spans="1:6" x14ac:dyDescent="0.25">
      <c r="A254" s="74" t="s">
        <v>198</v>
      </c>
      <c r="B254" s="74" t="s">
        <v>154</v>
      </c>
      <c r="C254" s="18" t="s">
        <v>153</v>
      </c>
      <c r="D254" s="67"/>
      <c r="E254" s="67">
        <v>1</v>
      </c>
      <c r="F254" s="67"/>
    </row>
    <row r="255" spans="1:6" x14ac:dyDescent="0.25">
      <c r="A255" s="75"/>
      <c r="B255" s="76"/>
      <c r="C255" s="18" t="s">
        <v>3</v>
      </c>
      <c r="D255" s="67"/>
      <c r="E255" s="67">
        <v>1</v>
      </c>
      <c r="F255" s="67"/>
    </row>
    <row r="256" spans="1:6" x14ac:dyDescent="0.25">
      <c r="A256" s="75"/>
      <c r="B256" s="74" t="s">
        <v>3</v>
      </c>
      <c r="C256" s="18" t="s">
        <v>153</v>
      </c>
      <c r="D256" s="67"/>
      <c r="E256" s="67">
        <v>1</v>
      </c>
      <c r="F256" s="67"/>
    </row>
    <row r="257" spans="1:6" x14ac:dyDescent="0.25">
      <c r="A257" s="76"/>
      <c r="B257" s="76"/>
      <c r="C257" s="18" t="s">
        <v>3</v>
      </c>
      <c r="D257" s="67"/>
      <c r="E257" s="67">
        <v>1</v>
      </c>
      <c r="F257" s="67"/>
    </row>
    <row r="258" spans="1:6" x14ac:dyDescent="0.25">
      <c r="A258" s="74" t="s">
        <v>199</v>
      </c>
      <c r="B258" s="74" t="s">
        <v>154</v>
      </c>
      <c r="C258" s="18" t="s">
        <v>155</v>
      </c>
      <c r="D258" s="67"/>
      <c r="E258" s="67">
        <v>0.33329999999999999</v>
      </c>
      <c r="F258" s="67"/>
    </row>
    <row r="259" spans="1:6" x14ac:dyDescent="0.25">
      <c r="A259" s="75"/>
      <c r="B259" s="75"/>
      <c r="C259" s="18" t="s">
        <v>153</v>
      </c>
      <c r="D259" s="67">
        <v>1</v>
      </c>
      <c r="E259" s="67">
        <v>2</v>
      </c>
      <c r="F259" s="67"/>
    </row>
    <row r="260" spans="1:6" x14ac:dyDescent="0.25">
      <c r="A260" s="75"/>
      <c r="B260" s="76"/>
      <c r="C260" s="18" t="s">
        <v>3</v>
      </c>
      <c r="D260" s="67">
        <v>1</v>
      </c>
      <c r="E260" s="67">
        <v>2.3332999999999999</v>
      </c>
      <c r="F260" s="67"/>
    </row>
    <row r="261" spans="1:6" x14ac:dyDescent="0.25">
      <c r="A261" s="75"/>
      <c r="B261" s="74" t="s">
        <v>3</v>
      </c>
      <c r="C261" s="18" t="s">
        <v>155</v>
      </c>
      <c r="D261" s="67"/>
      <c r="E261" s="67">
        <v>0.33329999999999999</v>
      </c>
      <c r="F261" s="67"/>
    </row>
    <row r="262" spans="1:6" x14ac:dyDescent="0.25">
      <c r="A262" s="75"/>
      <c r="B262" s="75"/>
      <c r="C262" s="18" t="s">
        <v>153</v>
      </c>
      <c r="D262" s="67">
        <v>1</v>
      </c>
      <c r="E262" s="67">
        <v>2</v>
      </c>
      <c r="F262" s="67"/>
    </row>
    <row r="263" spans="1:6" x14ac:dyDescent="0.25">
      <c r="A263" s="76"/>
      <c r="B263" s="76"/>
      <c r="C263" s="18" t="s">
        <v>3</v>
      </c>
      <c r="D263" s="67">
        <v>1</v>
      </c>
      <c r="E263" s="67">
        <v>2.3332999999999999</v>
      </c>
      <c r="F263" s="67"/>
    </row>
    <row r="264" spans="1:6" x14ac:dyDescent="0.25">
      <c r="A264" s="74" t="s">
        <v>200</v>
      </c>
      <c r="B264" s="74" t="s">
        <v>154</v>
      </c>
      <c r="C264" s="18" t="s">
        <v>153</v>
      </c>
      <c r="D264" s="67"/>
      <c r="E264" s="67">
        <v>3</v>
      </c>
      <c r="F264" s="67"/>
    </row>
    <row r="265" spans="1:6" x14ac:dyDescent="0.25">
      <c r="A265" s="75"/>
      <c r="B265" s="76"/>
      <c r="C265" s="18" t="s">
        <v>3</v>
      </c>
      <c r="D265" s="67"/>
      <c r="E265" s="67">
        <v>3</v>
      </c>
      <c r="F265" s="67"/>
    </row>
    <row r="266" spans="1:6" x14ac:dyDescent="0.25">
      <c r="A266" s="75"/>
      <c r="B266" s="74" t="s">
        <v>3</v>
      </c>
      <c r="C266" s="18" t="s">
        <v>153</v>
      </c>
      <c r="D266" s="67"/>
      <c r="E266" s="67">
        <v>3</v>
      </c>
      <c r="F266" s="67"/>
    </row>
    <row r="267" spans="1:6" x14ac:dyDescent="0.25">
      <c r="A267" s="76"/>
      <c r="B267" s="76"/>
      <c r="C267" s="18" t="s">
        <v>3</v>
      </c>
      <c r="D267" s="67"/>
      <c r="E267" s="67">
        <v>3</v>
      </c>
      <c r="F267" s="67"/>
    </row>
    <row r="268" spans="1:6" x14ac:dyDescent="0.25">
      <c r="A268" s="74" t="s">
        <v>201</v>
      </c>
      <c r="B268" s="74" t="s">
        <v>149</v>
      </c>
      <c r="C268" s="18" t="s">
        <v>150</v>
      </c>
      <c r="D268" s="67">
        <v>0.1</v>
      </c>
      <c r="E268" s="67"/>
      <c r="F268" s="67"/>
    </row>
    <row r="269" spans="1:6" x14ac:dyDescent="0.25">
      <c r="A269" s="75"/>
      <c r="B269" s="76"/>
      <c r="C269" s="18" t="s">
        <v>3</v>
      </c>
      <c r="D269" s="67">
        <v>0.1</v>
      </c>
      <c r="E269" s="67"/>
      <c r="F269" s="67"/>
    </row>
    <row r="270" spans="1:6" x14ac:dyDescent="0.25">
      <c r="A270" s="75"/>
      <c r="B270" s="74" t="s">
        <v>152</v>
      </c>
      <c r="C270" s="18" t="s">
        <v>153</v>
      </c>
      <c r="D270" s="67"/>
      <c r="E270" s="67">
        <v>1</v>
      </c>
      <c r="F270" s="67"/>
    </row>
    <row r="271" spans="1:6" x14ac:dyDescent="0.25">
      <c r="A271" s="75"/>
      <c r="B271" s="76"/>
      <c r="C271" s="18" t="s">
        <v>3</v>
      </c>
      <c r="D271" s="67"/>
      <c r="E271" s="67">
        <v>1</v>
      </c>
      <c r="F271" s="67"/>
    </row>
    <row r="272" spans="1:6" x14ac:dyDescent="0.25">
      <c r="A272" s="75"/>
      <c r="B272" s="74" t="s">
        <v>154</v>
      </c>
      <c r="C272" s="18" t="s">
        <v>155</v>
      </c>
      <c r="D272" s="67"/>
      <c r="E272" s="67">
        <v>0.33329999999999999</v>
      </c>
      <c r="F272" s="67">
        <v>1</v>
      </c>
    </row>
    <row r="273" spans="1:6" x14ac:dyDescent="0.25">
      <c r="A273" s="75"/>
      <c r="B273" s="75"/>
      <c r="C273" s="18" t="s">
        <v>153</v>
      </c>
      <c r="D273" s="67">
        <v>6</v>
      </c>
      <c r="E273" s="67">
        <v>2</v>
      </c>
      <c r="F273" s="67">
        <v>1</v>
      </c>
    </row>
    <row r="274" spans="1:6" x14ac:dyDescent="0.25">
      <c r="A274" s="75"/>
      <c r="B274" s="75"/>
      <c r="C274" s="18" t="s">
        <v>150</v>
      </c>
      <c r="D274" s="67">
        <v>3</v>
      </c>
      <c r="E274" s="67">
        <v>3</v>
      </c>
      <c r="F274" s="67">
        <v>1</v>
      </c>
    </row>
    <row r="275" spans="1:6" x14ac:dyDescent="0.25">
      <c r="A275" s="75"/>
      <c r="B275" s="76"/>
      <c r="C275" s="18" t="s">
        <v>3</v>
      </c>
      <c r="D275" s="67">
        <v>9</v>
      </c>
      <c r="E275" s="67">
        <v>5.3332999999999995</v>
      </c>
      <c r="F275" s="67">
        <v>3</v>
      </c>
    </row>
    <row r="276" spans="1:6" x14ac:dyDescent="0.25">
      <c r="A276" s="75"/>
      <c r="B276" s="74" t="s">
        <v>3</v>
      </c>
      <c r="C276" s="18" t="s">
        <v>155</v>
      </c>
      <c r="D276" s="67"/>
      <c r="E276" s="67">
        <v>0.33329999999999999</v>
      </c>
      <c r="F276" s="67">
        <v>1</v>
      </c>
    </row>
    <row r="277" spans="1:6" x14ac:dyDescent="0.25">
      <c r="A277" s="75"/>
      <c r="B277" s="75"/>
      <c r="C277" s="18" t="s">
        <v>153</v>
      </c>
      <c r="D277" s="67">
        <v>6</v>
      </c>
      <c r="E277" s="67">
        <v>3</v>
      </c>
      <c r="F277" s="67">
        <v>1</v>
      </c>
    </row>
    <row r="278" spans="1:6" x14ac:dyDescent="0.25">
      <c r="A278" s="75"/>
      <c r="B278" s="75"/>
      <c r="C278" s="18" t="s">
        <v>150</v>
      </c>
      <c r="D278" s="67">
        <v>3.1</v>
      </c>
      <c r="E278" s="67">
        <v>3</v>
      </c>
      <c r="F278" s="67">
        <v>1</v>
      </c>
    </row>
    <row r="279" spans="1:6" x14ac:dyDescent="0.25">
      <c r="A279" s="76"/>
      <c r="B279" s="76"/>
      <c r="C279" s="18" t="s">
        <v>3</v>
      </c>
      <c r="D279" s="67">
        <v>9.1</v>
      </c>
      <c r="E279" s="67">
        <v>6.3333000000000004</v>
      </c>
      <c r="F279" s="67">
        <v>3</v>
      </c>
    </row>
    <row r="280" spans="1:6" x14ac:dyDescent="0.25">
      <c r="A280" s="74" t="s">
        <v>202</v>
      </c>
      <c r="B280" s="74" t="s">
        <v>154</v>
      </c>
      <c r="C280" s="18" t="s">
        <v>150</v>
      </c>
      <c r="D280" s="67">
        <v>1</v>
      </c>
      <c r="E280" s="67"/>
      <c r="F280" s="67"/>
    </row>
    <row r="281" spans="1:6" x14ac:dyDescent="0.25">
      <c r="A281" s="75"/>
      <c r="B281" s="76"/>
      <c r="C281" s="18" t="s">
        <v>3</v>
      </c>
      <c r="D281" s="67">
        <v>1</v>
      </c>
      <c r="E281" s="67"/>
      <c r="F281" s="67"/>
    </row>
    <row r="282" spans="1:6" x14ac:dyDescent="0.25">
      <c r="A282" s="75"/>
      <c r="B282" s="74" t="s">
        <v>3</v>
      </c>
      <c r="C282" s="18" t="s">
        <v>150</v>
      </c>
      <c r="D282" s="67">
        <v>1</v>
      </c>
      <c r="E282" s="67"/>
      <c r="F282" s="67"/>
    </row>
    <row r="283" spans="1:6" x14ac:dyDescent="0.25">
      <c r="A283" s="76"/>
      <c r="B283" s="76"/>
      <c r="C283" s="18" t="s">
        <v>3</v>
      </c>
      <c r="D283" s="67">
        <v>1</v>
      </c>
      <c r="E283" s="67"/>
      <c r="F283" s="67"/>
    </row>
    <row r="284" spans="1:6" x14ac:dyDescent="0.25">
      <c r="A284" s="74" t="s">
        <v>203</v>
      </c>
      <c r="B284" s="74" t="s">
        <v>154</v>
      </c>
      <c r="C284" s="18" t="s">
        <v>153</v>
      </c>
      <c r="D284" s="67"/>
      <c r="E284" s="67">
        <v>1</v>
      </c>
      <c r="F284" s="67"/>
    </row>
    <row r="285" spans="1:6" x14ac:dyDescent="0.25">
      <c r="A285" s="75"/>
      <c r="B285" s="76"/>
      <c r="C285" s="18" t="s">
        <v>3</v>
      </c>
      <c r="D285" s="67"/>
      <c r="E285" s="67">
        <v>1</v>
      </c>
      <c r="F285" s="67"/>
    </row>
    <row r="286" spans="1:6" x14ac:dyDescent="0.25">
      <c r="A286" s="75"/>
      <c r="B286" s="74" t="s">
        <v>3</v>
      </c>
      <c r="C286" s="18" t="s">
        <v>153</v>
      </c>
      <c r="D286" s="67"/>
      <c r="E286" s="67">
        <v>1</v>
      </c>
      <c r="F286" s="67"/>
    </row>
    <row r="287" spans="1:6" x14ac:dyDescent="0.25">
      <c r="A287" s="76"/>
      <c r="B287" s="76"/>
      <c r="C287" s="18" t="s">
        <v>3</v>
      </c>
      <c r="D287" s="67"/>
      <c r="E287" s="67">
        <v>1</v>
      </c>
      <c r="F287" s="67"/>
    </row>
    <row r="288" spans="1:6" x14ac:dyDescent="0.25">
      <c r="A288" s="74" t="s">
        <v>204</v>
      </c>
      <c r="B288" s="74" t="s">
        <v>152</v>
      </c>
      <c r="C288" s="18" t="s">
        <v>153</v>
      </c>
      <c r="D288" s="67"/>
      <c r="E288" s="67">
        <v>1</v>
      </c>
      <c r="F288" s="67"/>
    </row>
    <row r="289" spans="1:6" x14ac:dyDescent="0.25">
      <c r="A289" s="75"/>
      <c r="B289" s="76"/>
      <c r="C289" s="18" t="s">
        <v>3</v>
      </c>
      <c r="D289" s="67"/>
      <c r="E289" s="67">
        <v>1</v>
      </c>
      <c r="F289" s="67"/>
    </row>
    <row r="290" spans="1:6" x14ac:dyDescent="0.25">
      <c r="A290" s="75"/>
      <c r="B290" s="74" t="s">
        <v>154</v>
      </c>
      <c r="C290" s="18" t="s">
        <v>153</v>
      </c>
      <c r="D290" s="67">
        <v>3</v>
      </c>
      <c r="E290" s="67">
        <v>6</v>
      </c>
      <c r="F290" s="67">
        <v>1</v>
      </c>
    </row>
    <row r="291" spans="1:6" x14ac:dyDescent="0.25">
      <c r="A291" s="75"/>
      <c r="B291" s="76"/>
      <c r="C291" s="18" t="s">
        <v>3</v>
      </c>
      <c r="D291" s="67">
        <v>3</v>
      </c>
      <c r="E291" s="67">
        <v>6</v>
      </c>
      <c r="F291" s="67">
        <v>1</v>
      </c>
    </row>
    <row r="292" spans="1:6" x14ac:dyDescent="0.25">
      <c r="A292" s="75"/>
      <c r="B292" s="74" t="s">
        <v>3</v>
      </c>
      <c r="C292" s="18" t="s">
        <v>153</v>
      </c>
      <c r="D292" s="67">
        <v>3</v>
      </c>
      <c r="E292" s="67">
        <v>7</v>
      </c>
      <c r="F292" s="67">
        <v>1</v>
      </c>
    </row>
    <row r="293" spans="1:6" x14ac:dyDescent="0.25">
      <c r="A293" s="76"/>
      <c r="B293" s="76"/>
      <c r="C293" s="18" t="s">
        <v>3</v>
      </c>
      <c r="D293" s="67">
        <v>3</v>
      </c>
      <c r="E293" s="67">
        <v>7</v>
      </c>
      <c r="F293" s="67">
        <v>1</v>
      </c>
    </row>
    <row r="294" spans="1:6" x14ac:dyDescent="0.25">
      <c r="A294" s="74" t="s">
        <v>205</v>
      </c>
      <c r="B294" s="74" t="s">
        <v>154</v>
      </c>
      <c r="C294" s="18" t="s">
        <v>153</v>
      </c>
      <c r="D294" s="67">
        <v>2</v>
      </c>
      <c r="E294" s="67"/>
      <c r="F294" s="67">
        <v>5</v>
      </c>
    </row>
    <row r="295" spans="1:6" x14ac:dyDescent="0.25">
      <c r="A295" s="75"/>
      <c r="B295" s="75"/>
      <c r="C295" s="18" t="s">
        <v>150</v>
      </c>
      <c r="D295" s="67"/>
      <c r="E295" s="67"/>
      <c r="F295" s="67">
        <v>2</v>
      </c>
    </row>
    <row r="296" spans="1:6" x14ac:dyDescent="0.25">
      <c r="A296" s="75"/>
      <c r="B296" s="76"/>
      <c r="C296" s="18" t="s">
        <v>3</v>
      </c>
      <c r="D296" s="67">
        <v>2</v>
      </c>
      <c r="E296" s="67"/>
      <c r="F296" s="67">
        <v>7</v>
      </c>
    </row>
    <row r="297" spans="1:6" x14ac:dyDescent="0.25">
      <c r="A297" s="75"/>
      <c r="B297" s="74" t="s">
        <v>3</v>
      </c>
      <c r="C297" s="18" t="s">
        <v>153</v>
      </c>
      <c r="D297" s="67">
        <v>2</v>
      </c>
      <c r="E297" s="67"/>
      <c r="F297" s="67">
        <v>5</v>
      </c>
    </row>
    <row r="298" spans="1:6" x14ac:dyDescent="0.25">
      <c r="A298" s="75"/>
      <c r="B298" s="75"/>
      <c r="C298" s="18" t="s">
        <v>150</v>
      </c>
      <c r="D298" s="67"/>
      <c r="E298" s="67"/>
      <c r="F298" s="67">
        <v>2</v>
      </c>
    </row>
    <row r="299" spans="1:6" x14ac:dyDescent="0.25">
      <c r="A299" s="76"/>
      <c r="B299" s="76"/>
      <c r="C299" s="18" t="s">
        <v>3</v>
      </c>
      <c r="D299" s="67">
        <v>2</v>
      </c>
      <c r="E299" s="67"/>
      <c r="F299" s="67">
        <v>7</v>
      </c>
    </row>
    <row r="300" spans="1:6" x14ac:dyDescent="0.25">
      <c r="A300" s="74" t="s">
        <v>206</v>
      </c>
      <c r="B300" s="74" t="s">
        <v>154</v>
      </c>
      <c r="C300" s="18" t="s">
        <v>150</v>
      </c>
      <c r="D300" s="67"/>
      <c r="E300" s="67">
        <v>1</v>
      </c>
      <c r="F300" s="67"/>
    </row>
    <row r="301" spans="1:6" x14ac:dyDescent="0.25">
      <c r="A301" s="75"/>
      <c r="B301" s="76"/>
      <c r="C301" s="18" t="s">
        <v>3</v>
      </c>
      <c r="D301" s="67"/>
      <c r="E301" s="67">
        <v>1</v>
      </c>
      <c r="F301" s="67"/>
    </row>
    <row r="302" spans="1:6" x14ac:dyDescent="0.25">
      <c r="A302" s="75"/>
      <c r="B302" s="74" t="s">
        <v>3</v>
      </c>
      <c r="C302" s="18" t="s">
        <v>150</v>
      </c>
      <c r="D302" s="67"/>
      <c r="E302" s="67">
        <v>1</v>
      </c>
      <c r="F302" s="67"/>
    </row>
    <row r="303" spans="1:6" x14ac:dyDescent="0.25">
      <c r="A303" s="76"/>
      <c r="B303" s="76"/>
      <c r="C303" s="18" t="s">
        <v>3</v>
      </c>
      <c r="D303" s="67"/>
      <c r="E303" s="67">
        <v>1</v>
      </c>
      <c r="F303" s="67"/>
    </row>
    <row r="304" spans="1:6" x14ac:dyDescent="0.25">
      <c r="A304" s="74" t="s">
        <v>207</v>
      </c>
      <c r="B304" s="74" t="s">
        <v>152</v>
      </c>
      <c r="C304" s="18" t="s">
        <v>153</v>
      </c>
      <c r="D304" s="67">
        <v>1</v>
      </c>
      <c r="E304" s="67"/>
      <c r="F304" s="67"/>
    </row>
    <row r="305" spans="1:6" x14ac:dyDescent="0.25">
      <c r="A305" s="75"/>
      <c r="B305" s="76"/>
      <c r="C305" s="18" t="s">
        <v>3</v>
      </c>
      <c r="D305" s="67">
        <v>1</v>
      </c>
      <c r="E305" s="67"/>
      <c r="F305" s="67"/>
    </row>
    <row r="306" spans="1:6" x14ac:dyDescent="0.25">
      <c r="A306" s="75"/>
      <c r="B306" s="74" t="s">
        <v>3</v>
      </c>
      <c r="C306" s="18" t="s">
        <v>153</v>
      </c>
      <c r="D306" s="67">
        <v>1</v>
      </c>
      <c r="E306" s="67"/>
      <c r="F306" s="67"/>
    </row>
    <row r="307" spans="1:6" x14ac:dyDescent="0.25">
      <c r="A307" s="76"/>
      <c r="B307" s="76"/>
      <c r="C307" s="18" t="s">
        <v>3</v>
      </c>
      <c r="D307" s="67">
        <v>1</v>
      </c>
      <c r="E307" s="67"/>
      <c r="F307" s="67"/>
    </row>
    <row r="308" spans="1:6" x14ac:dyDescent="0.25">
      <c r="A308" s="74" t="s">
        <v>208</v>
      </c>
      <c r="B308" s="74" t="s">
        <v>149</v>
      </c>
      <c r="C308" s="18" t="s">
        <v>150</v>
      </c>
      <c r="D308" s="67">
        <v>0.1</v>
      </c>
      <c r="E308" s="67"/>
      <c r="F308" s="67"/>
    </row>
    <row r="309" spans="1:6" x14ac:dyDescent="0.25">
      <c r="A309" s="75"/>
      <c r="B309" s="76"/>
      <c r="C309" s="18" t="s">
        <v>3</v>
      </c>
      <c r="D309" s="67">
        <v>0.1</v>
      </c>
      <c r="E309" s="67"/>
      <c r="F309" s="67"/>
    </row>
    <row r="310" spans="1:6" x14ac:dyDescent="0.25">
      <c r="A310" s="75"/>
      <c r="B310" s="74" t="s">
        <v>154</v>
      </c>
      <c r="C310" s="18" t="s">
        <v>153</v>
      </c>
      <c r="D310" s="67"/>
      <c r="E310" s="67">
        <v>5</v>
      </c>
      <c r="F310" s="67"/>
    </row>
    <row r="311" spans="1:6" x14ac:dyDescent="0.25">
      <c r="A311" s="75"/>
      <c r="B311" s="75"/>
      <c r="C311" s="18" t="s">
        <v>150</v>
      </c>
      <c r="D311" s="67">
        <v>0.1</v>
      </c>
      <c r="E311" s="67"/>
      <c r="F311" s="67"/>
    </row>
    <row r="312" spans="1:6" x14ac:dyDescent="0.25">
      <c r="A312" s="75"/>
      <c r="B312" s="76"/>
      <c r="C312" s="18" t="s">
        <v>3</v>
      </c>
      <c r="D312" s="67">
        <v>0.1</v>
      </c>
      <c r="E312" s="67">
        <v>5</v>
      </c>
      <c r="F312" s="67"/>
    </row>
    <row r="313" spans="1:6" x14ac:dyDescent="0.25">
      <c r="A313" s="75"/>
      <c r="B313" s="74" t="s">
        <v>3</v>
      </c>
      <c r="C313" s="18" t="s">
        <v>153</v>
      </c>
      <c r="D313" s="67"/>
      <c r="E313" s="67">
        <v>5</v>
      </c>
      <c r="F313" s="67"/>
    </row>
    <row r="314" spans="1:6" x14ac:dyDescent="0.25">
      <c r="A314" s="75"/>
      <c r="B314" s="75"/>
      <c r="C314" s="18" t="s">
        <v>150</v>
      </c>
      <c r="D314" s="67">
        <v>0.2</v>
      </c>
      <c r="E314" s="67"/>
      <c r="F314" s="67"/>
    </row>
    <row r="315" spans="1:6" x14ac:dyDescent="0.25">
      <c r="A315" s="76"/>
      <c r="B315" s="76"/>
      <c r="C315" s="18" t="s">
        <v>3</v>
      </c>
      <c r="D315" s="67">
        <v>0.2</v>
      </c>
      <c r="E315" s="67">
        <v>5</v>
      </c>
      <c r="F315" s="67"/>
    </row>
    <row r="316" spans="1:6" x14ac:dyDescent="0.25">
      <c r="A316" s="74" t="s">
        <v>209</v>
      </c>
      <c r="B316" s="74" t="s">
        <v>309</v>
      </c>
      <c r="C316" s="18" t="s">
        <v>151</v>
      </c>
      <c r="D316" s="67">
        <v>1</v>
      </c>
      <c r="E316" s="67"/>
      <c r="F316" s="67"/>
    </row>
    <row r="317" spans="1:6" x14ac:dyDescent="0.25">
      <c r="A317" s="75"/>
      <c r="B317" s="76"/>
      <c r="C317" s="18" t="s">
        <v>3</v>
      </c>
      <c r="D317" s="67">
        <v>1</v>
      </c>
      <c r="E317" s="67"/>
      <c r="F317" s="67"/>
    </row>
    <row r="318" spans="1:6" x14ac:dyDescent="0.25">
      <c r="A318" s="75"/>
      <c r="B318" s="74" t="s">
        <v>3</v>
      </c>
      <c r="C318" s="18" t="s">
        <v>151</v>
      </c>
      <c r="D318" s="67">
        <v>1</v>
      </c>
      <c r="E318" s="67"/>
      <c r="F318" s="67"/>
    </row>
    <row r="319" spans="1:6" x14ac:dyDescent="0.25">
      <c r="A319" s="76"/>
      <c r="B319" s="76"/>
      <c r="C319" s="18" t="s">
        <v>3</v>
      </c>
      <c r="D319" s="67">
        <v>1</v>
      </c>
      <c r="E319" s="67"/>
      <c r="F319" s="67"/>
    </row>
    <row r="320" spans="1:6" x14ac:dyDescent="0.25">
      <c r="A320" s="74" t="s">
        <v>210</v>
      </c>
      <c r="B320" s="74" t="s">
        <v>154</v>
      </c>
      <c r="C320" s="18" t="s">
        <v>153</v>
      </c>
      <c r="D320" s="67"/>
      <c r="E320" s="67">
        <v>2</v>
      </c>
      <c r="F320" s="67"/>
    </row>
    <row r="321" spans="1:6" x14ac:dyDescent="0.25">
      <c r="A321" s="75"/>
      <c r="B321" s="76"/>
      <c r="C321" s="18" t="s">
        <v>3</v>
      </c>
      <c r="D321" s="67"/>
      <c r="E321" s="67">
        <v>2</v>
      </c>
      <c r="F321" s="67"/>
    </row>
    <row r="322" spans="1:6" x14ac:dyDescent="0.25">
      <c r="A322" s="75"/>
      <c r="B322" s="74" t="s">
        <v>3</v>
      </c>
      <c r="C322" s="18" t="s">
        <v>153</v>
      </c>
      <c r="D322" s="67"/>
      <c r="E322" s="67">
        <v>2</v>
      </c>
      <c r="F322" s="67"/>
    </row>
    <row r="323" spans="1:6" x14ac:dyDescent="0.25">
      <c r="A323" s="76"/>
      <c r="B323" s="76"/>
      <c r="C323" s="18" t="s">
        <v>3</v>
      </c>
      <c r="D323" s="67"/>
      <c r="E323" s="67">
        <v>2</v>
      </c>
      <c r="F323" s="67"/>
    </row>
    <row r="324" spans="1:6" x14ac:dyDescent="0.25">
      <c r="A324" s="74" t="s">
        <v>211</v>
      </c>
      <c r="B324" s="74" t="s">
        <v>309</v>
      </c>
      <c r="C324" s="18" t="s">
        <v>151</v>
      </c>
      <c r="D324" s="67">
        <v>1</v>
      </c>
      <c r="E324" s="67"/>
      <c r="F324" s="67"/>
    </row>
    <row r="325" spans="1:6" x14ac:dyDescent="0.25">
      <c r="A325" s="75"/>
      <c r="B325" s="76"/>
      <c r="C325" s="18" t="s">
        <v>3</v>
      </c>
      <c r="D325" s="67">
        <v>1</v>
      </c>
      <c r="E325" s="67"/>
      <c r="F325" s="67"/>
    </row>
    <row r="326" spans="1:6" x14ac:dyDescent="0.25">
      <c r="A326" s="75"/>
      <c r="B326" s="74" t="s">
        <v>154</v>
      </c>
      <c r="C326" s="18" t="s">
        <v>153</v>
      </c>
      <c r="D326" s="67">
        <v>2</v>
      </c>
      <c r="E326" s="67">
        <v>3</v>
      </c>
      <c r="F326" s="67"/>
    </row>
    <row r="327" spans="1:6" x14ac:dyDescent="0.25">
      <c r="A327" s="75"/>
      <c r="B327" s="75"/>
      <c r="C327" s="18" t="s">
        <v>151</v>
      </c>
      <c r="D327" s="67"/>
      <c r="E327" s="67"/>
      <c r="F327" s="67">
        <v>1</v>
      </c>
    </row>
    <row r="328" spans="1:6" x14ac:dyDescent="0.25">
      <c r="A328" s="75"/>
      <c r="B328" s="75"/>
      <c r="C328" s="18" t="s">
        <v>150</v>
      </c>
      <c r="D328" s="67">
        <v>1</v>
      </c>
      <c r="E328" s="67">
        <v>1</v>
      </c>
      <c r="F328" s="67">
        <v>2</v>
      </c>
    </row>
    <row r="329" spans="1:6" x14ac:dyDescent="0.25">
      <c r="A329" s="75"/>
      <c r="B329" s="76"/>
      <c r="C329" s="18" t="s">
        <v>3</v>
      </c>
      <c r="D329" s="67">
        <v>3</v>
      </c>
      <c r="E329" s="67">
        <v>4</v>
      </c>
      <c r="F329" s="67">
        <v>3</v>
      </c>
    </row>
    <row r="330" spans="1:6" x14ac:dyDescent="0.25">
      <c r="A330" s="75"/>
      <c r="B330" s="74" t="s">
        <v>3</v>
      </c>
      <c r="C330" s="18" t="s">
        <v>153</v>
      </c>
      <c r="D330" s="67">
        <v>2</v>
      </c>
      <c r="E330" s="67">
        <v>3</v>
      </c>
      <c r="F330" s="67"/>
    </row>
    <row r="331" spans="1:6" x14ac:dyDescent="0.25">
      <c r="A331" s="75"/>
      <c r="B331" s="75"/>
      <c r="C331" s="18" t="s">
        <v>151</v>
      </c>
      <c r="D331" s="67">
        <v>1</v>
      </c>
      <c r="E331" s="67"/>
      <c r="F331" s="67">
        <v>1</v>
      </c>
    </row>
    <row r="332" spans="1:6" x14ac:dyDescent="0.25">
      <c r="A332" s="75"/>
      <c r="B332" s="75"/>
      <c r="C332" s="18" t="s">
        <v>150</v>
      </c>
      <c r="D332" s="67">
        <v>1</v>
      </c>
      <c r="E332" s="67">
        <v>1</v>
      </c>
      <c r="F332" s="67">
        <v>2</v>
      </c>
    </row>
    <row r="333" spans="1:6" x14ac:dyDescent="0.25">
      <c r="A333" s="76"/>
      <c r="B333" s="76"/>
      <c r="C333" s="18" t="s">
        <v>3</v>
      </c>
      <c r="D333" s="67">
        <v>4</v>
      </c>
      <c r="E333" s="67">
        <v>4</v>
      </c>
      <c r="F333" s="67">
        <v>3</v>
      </c>
    </row>
    <row r="334" spans="1:6" x14ac:dyDescent="0.25">
      <c r="A334" s="74" t="s">
        <v>212</v>
      </c>
      <c r="B334" s="74" t="s">
        <v>154</v>
      </c>
      <c r="C334" s="18" t="s">
        <v>150</v>
      </c>
      <c r="D334" s="67"/>
      <c r="E334" s="67">
        <v>1</v>
      </c>
      <c r="F334" s="67"/>
    </row>
    <row r="335" spans="1:6" x14ac:dyDescent="0.25">
      <c r="A335" s="75"/>
      <c r="B335" s="76"/>
      <c r="C335" s="18" t="s">
        <v>3</v>
      </c>
      <c r="D335" s="67"/>
      <c r="E335" s="67">
        <v>1</v>
      </c>
      <c r="F335" s="67"/>
    </row>
    <row r="336" spans="1:6" x14ac:dyDescent="0.25">
      <c r="A336" s="75"/>
      <c r="B336" s="74" t="s">
        <v>3</v>
      </c>
      <c r="C336" s="18" t="s">
        <v>150</v>
      </c>
      <c r="D336" s="67"/>
      <c r="E336" s="67">
        <v>1</v>
      </c>
      <c r="F336" s="67"/>
    </row>
    <row r="337" spans="1:6" x14ac:dyDescent="0.25">
      <c r="A337" s="76"/>
      <c r="B337" s="76"/>
      <c r="C337" s="18" t="s">
        <v>3</v>
      </c>
      <c r="D337" s="67"/>
      <c r="E337" s="67">
        <v>1</v>
      </c>
      <c r="F337" s="67"/>
    </row>
    <row r="338" spans="1:6" x14ac:dyDescent="0.25">
      <c r="A338" s="74" t="s">
        <v>213</v>
      </c>
      <c r="B338" s="74" t="s">
        <v>154</v>
      </c>
      <c r="C338" s="18" t="s">
        <v>155</v>
      </c>
      <c r="D338" s="67"/>
      <c r="E338" s="67">
        <v>0.33329999999999999</v>
      </c>
      <c r="F338" s="67"/>
    </row>
    <row r="339" spans="1:6" x14ac:dyDescent="0.25">
      <c r="A339" s="75"/>
      <c r="B339" s="75"/>
      <c r="C339" s="18" t="s">
        <v>153</v>
      </c>
      <c r="D339" s="67"/>
      <c r="E339" s="67">
        <v>2</v>
      </c>
      <c r="F339" s="67"/>
    </row>
    <row r="340" spans="1:6" x14ac:dyDescent="0.25">
      <c r="A340" s="75"/>
      <c r="B340" s="75"/>
      <c r="C340" s="18" t="s">
        <v>150</v>
      </c>
      <c r="D340" s="67"/>
      <c r="E340" s="67">
        <v>1</v>
      </c>
      <c r="F340" s="67"/>
    </row>
    <row r="341" spans="1:6" x14ac:dyDescent="0.25">
      <c r="A341" s="75"/>
      <c r="B341" s="76"/>
      <c r="C341" s="18" t="s">
        <v>3</v>
      </c>
      <c r="D341" s="67"/>
      <c r="E341" s="67">
        <v>3.3332999999999999</v>
      </c>
      <c r="F341" s="67"/>
    </row>
    <row r="342" spans="1:6" x14ac:dyDescent="0.25">
      <c r="A342" s="75"/>
      <c r="B342" s="74" t="s">
        <v>3</v>
      </c>
      <c r="C342" s="18" t="s">
        <v>155</v>
      </c>
      <c r="D342" s="67"/>
      <c r="E342" s="67">
        <v>0.33329999999999999</v>
      </c>
      <c r="F342" s="67"/>
    </row>
    <row r="343" spans="1:6" x14ac:dyDescent="0.25">
      <c r="A343" s="75"/>
      <c r="B343" s="75"/>
      <c r="C343" s="18" t="s">
        <v>153</v>
      </c>
      <c r="D343" s="67"/>
      <c r="E343" s="67">
        <v>2</v>
      </c>
      <c r="F343" s="67"/>
    </row>
    <row r="344" spans="1:6" x14ac:dyDescent="0.25">
      <c r="A344" s="75"/>
      <c r="B344" s="75"/>
      <c r="C344" s="18" t="s">
        <v>150</v>
      </c>
      <c r="D344" s="67"/>
      <c r="E344" s="67">
        <v>1</v>
      </c>
      <c r="F344" s="67"/>
    </row>
    <row r="345" spans="1:6" x14ac:dyDescent="0.25">
      <c r="A345" s="76"/>
      <c r="B345" s="76"/>
      <c r="C345" s="18" t="s">
        <v>3</v>
      </c>
      <c r="D345" s="67"/>
      <c r="E345" s="67">
        <v>3.3332999999999999</v>
      </c>
      <c r="F345" s="67"/>
    </row>
    <row r="346" spans="1:6" x14ac:dyDescent="0.25">
      <c r="A346" s="74" t="s">
        <v>214</v>
      </c>
      <c r="B346" s="74" t="s">
        <v>154</v>
      </c>
      <c r="C346" s="18" t="s">
        <v>153</v>
      </c>
      <c r="D346" s="67"/>
      <c r="E346" s="67"/>
      <c r="F346" s="67">
        <v>5</v>
      </c>
    </row>
    <row r="347" spans="1:6" x14ac:dyDescent="0.25">
      <c r="A347" s="75"/>
      <c r="B347" s="76"/>
      <c r="C347" s="18" t="s">
        <v>3</v>
      </c>
      <c r="D347" s="67"/>
      <c r="E347" s="67"/>
      <c r="F347" s="67">
        <v>5</v>
      </c>
    </row>
    <row r="348" spans="1:6" x14ac:dyDescent="0.25">
      <c r="A348" s="75"/>
      <c r="B348" s="74" t="s">
        <v>3</v>
      </c>
      <c r="C348" s="18" t="s">
        <v>153</v>
      </c>
      <c r="D348" s="67"/>
      <c r="E348" s="67"/>
      <c r="F348" s="67">
        <v>5</v>
      </c>
    </row>
    <row r="349" spans="1:6" x14ac:dyDescent="0.25">
      <c r="A349" s="76"/>
      <c r="B349" s="76"/>
      <c r="C349" s="18" t="s">
        <v>3</v>
      </c>
      <c r="D349" s="67"/>
      <c r="E349" s="67"/>
      <c r="F349" s="67">
        <v>5</v>
      </c>
    </row>
    <row r="350" spans="1:6" x14ac:dyDescent="0.25">
      <c r="A350" s="74" t="s">
        <v>215</v>
      </c>
      <c r="B350" s="74" t="s">
        <v>154</v>
      </c>
      <c r="C350" s="18" t="s">
        <v>153</v>
      </c>
      <c r="D350" s="67"/>
      <c r="E350" s="67">
        <v>5</v>
      </c>
      <c r="F350" s="67"/>
    </row>
    <row r="351" spans="1:6" x14ac:dyDescent="0.25">
      <c r="A351" s="75"/>
      <c r="B351" s="76"/>
      <c r="C351" s="18" t="s">
        <v>3</v>
      </c>
      <c r="D351" s="67"/>
      <c r="E351" s="67">
        <v>5</v>
      </c>
      <c r="F351" s="67"/>
    </row>
    <row r="352" spans="1:6" x14ac:dyDescent="0.25">
      <c r="A352" s="75"/>
      <c r="B352" s="74" t="s">
        <v>3</v>
      </c>
      <c r="C352" s="18" t="s">
        <v>153</v>
      </c>
      <c r="D352" s="67"/>
      <c r="E352" s="67">
        <v>5</v>
      </c>
      <c r="F352" s="67"/>
    </row>
    <row r="353" spans="1:6" x14ac:dyDescent="0.25">
      <c r="A353" s="76"/>
      <c r="B353" s="76"/>
      <c r="C353" s="18" t="s">
        <v>3</v>
      </c>
      <c r="D353" s="67"/>
      <c r="E353" s="67">
        <v>5</v>
      </c>
      <c r="F353" s="67"/>
    </row>
    <row r="354" spans="1:6" x14ac:dyDescent="0.25">
      <c r="A354" s="74" t="s">
        <v>216</v>
      </c>
      <c r="B354" s="74" t="s">
        <v>149</v>
      </c>
      <c r="C354" s="18" t="s">
        <v>150</v>
      </c>
      <c r="D354" s="67">
        <v>1</v>
      </c>
      <c r="E354" s="67"/>
      <c r="F354" s="67"/>
    </row>
    <row r="355" spans="1:6" x14ac:dyDescent="0.25">
      <c r="A355" s="75"/>
      <c r="B355" s="76"/>
      <c r="C355" s="18" t="s">
        <v>3</v>
      </c>
      <c r="D355" s="67">
        <v>1</v>
      </c>
      <c r="E355" s="67"/>
      <c r="F355" s="67"/>
    </row>
    <row r="356" spans="1:6" x14ac:dyDescent="0.25">
      <c r="A356" s="75"/>
      <c r="B356" s="74" t="s">
        <v>309</v>
      </c>
      <c r="C356" s="18" t="s">
        <v>151</v>
      </c>
      <c r="D356" s="67">
        <v>9</v>
      </c>
      <c r="E356" s="67"/>
      <c r="F356" s="67"/>
    </row>
    <row r="357" spans="1:6" x14ac:dyDescent="0.25">
      <c r="A357" s="75"/>
      <c r="B357" s="76"/>
      <c r="C357" s="18" t="s">
        <v>3</v>
      </c>
      <c r="D357" s="67">
        <v>9</v>
      </c>
      <c r="E357" s="67"/>
      <c r="F357" s="67"/>
    </row>
    <row r="358" spans="1:6" x14ac:dyDescent="0.25">
      <c r="A358" s="75"/>
      <c r="B358" s="74" t="s">
        <v>152</v>
      </c>
      <c r="C358" s="18" t="s">
        <v>153</v>
      </c>
      <c r="D358" s="67">
        <v>62</v>
      </c>
      <c r="E358" s="67">
        <v>18</v>
      </c>
      <c r="F358" s="67">
        <v>18</v>
      </c>
    </row>
    <row r="359" spans="1:6" x14ac:dyDescent="0.25">
      <c r="A359" s="75"/>
      <c r="B359" s="76"/>
      <c r="C359" s="18" t="s">
        <v>3</v>
      </c>
      <c r="D359" s="67">
        <v>62</v>
      </c>
      <c r="E359" s="67">
        <v>18</v>
      </c>
      <c r="F359" s="67">
        <v>18</v>
      </c>
    </row>
    <row r="360" spans="1:6" x14ac:dyDescent="0.25">
      <c r="A360" s="75"/>
      <c r="B360" s="74" t="s">
        <v>154</v>
      </c>
      <c r="C360" s="18" t="s">
        <v>155</v>
      </c>
      <c r="D360" s="67"/>
      <c r="E360" s="67">
        <v>74.325900000000004</v>
      </c>
      <c r="F360" s="67">
        <v>19</v>
      </c>
    </row>
    <row r="361" spans="1:6" x14ac:dyDescent="0.25">
      <c r="A361" s="75"/>
      <c r="B361" s="75"/>
      <c r="C361" s="18" t="s">
        <v>153</v>
      </c>
      <c r="D361" s="67">
        <v>538</v>
      </c>
      <c r="E361" s="67">
        <v>283</v>
      </c>
      <c r="F361" s="67">
        <v>219</v>
      </c>
    </row>
    <row r="362" spans="1:6" x14ac:dyDescent="0.25">
      <c r="A362" s="75"/>
      <c r="B362" s="75"/>
      <c r="C362" s="18" t="s">
        <v>151</v>
      </c>
      <c r="D362" s="67"/>
      <c r="E362" s="67"/>
      <c r="F362" s="67">
        <v>11</v>
      </c>
    </row>
    <row r="363" spans="1:6" x14ac:dyDescent="0.25">
      <c r="A363" s="75"/>
      <c r="B363" s="75"/>
      <c r="C363" s="18" t="s">
        <v>150</v>
      </c>
      <c r="D363" s="67">
        <v>161</v>
      </c>
      <c r="E363" s="67">
        <v>51</v>
      </c>
      <c r="F363" s="67">
        <v>32</v>
      </c>
    </row>
    <row r="364" spans="1:6" x14ac:dyDescent="0.25">
      <c r="A364" s="75"/>
      <c r="B364" s="76"/>
      <c r="C364" s="18" t="s">
        <v>3</v>
      </c>
      <c r="D364" s="67">
        <v>699</v>
      </c>
      <c r="E364" s="67">
        <v>408.32589999999999</v>
      </c>
      <c r="F364" s="67">
        <v>281</v>
      </c>
    </row>
    <row r="365" spans="1:6" x14ac:dyDescent="0.25">
      <c r="A365" s="75"/>
      <c r="B365" s="74" t="s">
        <v>156</v>
      </c>
      <c r="C365" s="18" t="s">
        <v>151</v>
      </c>
      <c r="D365" s="67"/>
      <c r="E365" s="67">
        <v>8</v>
      </c>
      <c r="F365" s="67"/>
    </row>
    <row r="366" spans="1:6" x14ac:dyDescent="0.25">
      <c r="A366" s="75"/>
      <c r="B366" s="75"/>
      <c r="C366" s="18" t="s">
        <v>150</v>
      </c>
      <c r="D366" s="67"/>
      <c r="E366" s="67">
        <v>1</v>
      </c>
      <c r="F366" s="67"/>
    </row>
    <row r="367" spans="1:6" x14ac:dyDescent="0.25">
      <c r="A367" s="75"/>
      <c r="B367" s="76"/>
      <c r="C367" s="18" t="s">
        <v>3</v>
      </c>
      <c r="D367" s="67"/>
      <c r="E367" s="67">
        <v>9</v>
      </c>
      <c r="F367" s="67"/>
    </row>
    <row r="368" spans="1:6" x14ac:dyDescent="0.25">
      <c r="A368" s="75"/>
      <c r="B368" s="74" t="s">
        <v>160</v>
      </c>
      <c r="C368" s="18" t="s">
        <v>151</v>
      </c>
      <c r="D368" s="67"/>
      <c r="E368" s="67"/>
      <c r="F368" s="67">
        <v>2</v>
      </c>
    </row>
    <row r="369" spans="1:6" x14ac:dyDescent="0.25">
      <c r="A369" s="75"/>
      <c r="B369" s="76"/>
      <c r="C369" s="18" t="s">
        <v>3</v>
      </c>
      <c r="D369" s="67"/>
      <c r="E369" s="67"/>
      <c r="F369" s="67">
        <v>2</v>
      </c>
    </row>
    <row r="370" spans="1:6" x14ac:dyDescent="0.25">
      <c r="A370" s="75"/>
      <c r="B370" s="74" t="s">
        <v>310</v>
      </c>
      <c r="C370" s="18" t="s">
        <v>151</v>
      </c>
      <c r="D370" s="67">
        <v>8</v>
      </c>
      <c r="E370" s="67">
        <v>8</v>
      </c>
      <c r="F370" s="67"/>
    </row>
    <row r="371" spans="1:6" x14ac:dyDescent="0.25">
      <c r="A371" s="75"/>
      <c r="B371" s="76"/>
      <c r="C371" s="18" t="s">
        <v>3</v>
      </c>
      <c r="D371" s="67">
        <v>8</v>
      </c>
      <c r="E371" s="67">
        <v>8</v>
      </c>
      <c r="F371" s="67"/>
    </row>
    <row r="372" spans="1:6" x14ac:dyDescent="0.25">
      <c r="A372" s="75"/>
      <c r="B372" s="74" t="s">
        <v>3</v>
      </c>
      <c r="C372" s="18" t="s">
        <v>155</v>
      </c>
      <c r="D372" s="67"/>
      <c r="E372" s="67">
        <v>74.325900000000004</v>
      </c>
      <c r="F372" s="67">
        <v>19</v>
      </c>
    </row>
    <row r="373" spans="1:6" x14ac:dyDescent="0.25">
      <c r="A373" s="75"/>
      <c r="B373" s="75"/>
      <c r="C373" s="18" t="s">
        <v>153</v>
      </c>
      <c r="D373" s="67">
        <v>600</v>
      </c>
      <c r="E373" s="67">
        <v>301</v>
      </c>
      <c r="F373" s="67">
        <v>237</v>
      </c>
    </row>
    <row r="374" spans="1:6" x14ac:dyDescent="0.25">
      <c r="A374" s="75"/>
      <c r="B374" s="75"/>
      <c r="C374" s="18" t="s">
        <v>151</v>
      </c>
      <c r="D374" s="67">
        <v>17</v>
      </c>
      <c r="E374" s="67">
        <v>16</v>
      </c>
      <c r="F374" s="67">
        <v>13</v>
      </c>
    </row>
    <row r="375" spans="1:6" x14ac:dyDescent="0.25">
      <c r="A375" s="75"/>
      <c r="B375" s="75"/>
      <c r="C375" s="18" t="s">
        <v>150</v>
      </c>
      <c r="D375" s="67">
        <v>162</v>
      </c>
      <c r="E375" s="67">
        <v>52</v>
      </c>
      <c r="F375" s="67">
        <v>32</v>
      </c>
    </row>
    <row r="376" spans="1:6" x14ac:dyDescent="0.25">
      <c r="A376" s="76"/>
      <c r="B376" s="76"/>
      <c r="C376" s="18" t="s">
        <v>3</v>
      </c>
      <c r="D376" s="67">
        <v>779</v>
      </c>
      <c r="E376" s="67">
        <v>443.32589999999999</v>
      </c>
      <c r="F376" s="67">
        <v>301</v>
      </c>
    </row>
    <row r="377" spans="1:6" x14ac:dyDescent="0.25">
      <c r="A377" s="74" t="s">
        <v>217</v>
      </c>
      <c r="B377" s="74" t="s">
        <v>149</v>
      </c>
      <c r="C377" s="18" t="s">
        <v>150</v>
      </c>
      <c r="D377" s="67">
        <v>0.1</v>
      </c>
      <c r="E377" s="67"/>
      <c r="F377" s="67"/>
    </row>
    <row r="378" spans="1:6" x14ac:dyDescent="0.25">
      <c r="A378" s="75"/>
      <c r="B378" s="76"/>
      <c r="C378" s="18" t="s">
        <v>3</v>
      </c>
      <c r="D378" s="67">
        <v>0.1</v>
      </c>
      <c r="E378" s="67"/>
      <c r="F378" s="67"/>
    </row>
    <row r="379" spans="1:6" x14ac:dyDescent="0.25">
      <c r="A379" s="75"/>
      <c r="B379" s="74" t="s">
        <v>3</v>
      </c>
      <c r="C379" s="18" t="s">
        <v>150</v>
      </c>
      <c r="D379" s="67">
        <v>0.1</v>
      </c>
      <c r="E379" s="67"/>
      <c r="F379" s="67"/>
    </row>
    <row r="380" spans="1:6" x14ac:dyDescent="0.25">
      <c r="A380" s="76"/>
      <c r="B380" s="76"/>
      <c r="C380" s="18" t="s">
        <v>3</v>
      </c>
      <c r="D380" s="67">
        <v>0.1</v>
      </c>
      <c r="E380" s="67"/>
      <c r="F380" s="67"/>
    </row>
    <row r="381" spans="1:6" x14ac:dyDescent="0.25">
      <c r="A381" s="74" t="s">
        <v>218</v>
      </c>
      <c r="B381" s="74" t="s">
        <v>149</v>
      </c>
      <c r="C381" s="18" t="s">
        <v>150</v>
      </c>
      <c r="D381" s="67">
        <v>0.1</v>
      </c>
      <c r="E381" s="67"/>
      <c r="F381" s="67"/>
    </row>
    <row r="382" spans="1:6" x14ac:dyDescent="0.25">
      <c r="A382" s="75"/>
      <c r="B382" s="76"/>
      <c r="C382" s="18" t="s">
        <v>3</v>
      </c>
      <c r="D382" s="67">
        <v>0.1</v>
      </c>
      <c r="E382" s="67"/>
      <c r="F382" s="67"/>
    </row>
    <row r="383" spans="1:6" x14ac:dyDescent="0.25">
      <c r="A383" s="75"/>
      <c r="B383" s="74" t="s">
        <v>3</v>
      </c>
      <c r="C383" s="18" t="s">
        <v>150</v>
      </c>
      <c r="D383" s="67">
        <v>0.1</v>
      </c>
      <c r="E383" s="67"/>
      <c r="F383" s="67"/>
    </row>
    <row r="384" spans="1:6" x14ac:dyDescent="0.25">
      <c r="A384" s="76"/>
      <c r="B384" s="76"/>
      <c r="C384" s="18" t="s">
        <v>3</v>
      </c>
      <c r="D384" s="67">
        <v>0.1</v>
      </c>
      <c r="E384" s="67"/>
      <c r="F384" s="67"/>
    </row>
    <row r="385" spans="1:6" x14ac:dyDescent="0.25">
      <c r="A385" s="74" t="s">
        <v>219</v>
      </c>
      <c r="B385" s="74" t="s">
        <v>149</v>
      </c>
      <c r="C385" s="18" t="s">
        <v>150</v>
      </c>
      <c r="D385" s="67">
        <v>0.30000000000000004</v>
      </c>
      <c r="E385" s="67"/>
      <c r="F385" s="67"/>
    </row>
    <row r="386" spans="1:6" x14ac:dyDescent="0.25">
      <c r="A386" s="75"/>
      <c r="B386" s="76"/>
      <c r="C386" s="18" t="s">
        <v>3</v>
      </c>
      <c r="D386" s="67">
        <v>0.30000000000000004</v>
      </c>
      <c r="E386" s="67"/>
      <c r="F386" s="67"/>
    </row>
    <row r="387" spans="1:6" x14ac:dyDescent="0.25">
      <c r="A387" s="75"/>
      <c r="B387" s="74" t="s">
        <v>154</v>
      </c>
      <c r="C387" s="18" t="s">
        <v>155</v>
      </c>
      <c r="D387" s="67"/>
      <c r="E387" s="67">
        <v>0.66659999999999997</v>
      </c>
      <c r="F387" s="67"/>
    </row>
    <row r="388" spans="1:6" x14ac:dyDescent="0.25">
      <c r="A388" s="75"/>
      <c r="B388" s="75"/>
      <c r="C388" s="18" t="s">
        <v>153</v>
      </c>
      <c r="D388" s="67">
        <v>14</v>
      </c>
      <c r="E388" s="67">
        <v>6</v>
      </c>
      <c r="F388" s="67">
        <v>2</v>
      </c>
    </row>
    <row r="389" spans="1:6" x14ac:dyDescent="0.25">
      <c r="A389" s="75"/>
      <c r="B389" s="75"/>
      <c r="C389" s="18" t="s">
        <v>150</v>
      </c>
      <c r="D389" s="67">
        <v>2</v>
      </c>
      <c r="E389" s="67"/>
      <c r="F389" s="67"/>
    </row>
    <row r="390" spans="1:6" x14ac:dyDescent="0.25">
      <c r="A390" s="75"/>
      <c r="B390" s="76"/>
      <c r="C390" s="18" t="s">
        <v>3</v>
      </c>
      <c r="D390" s="67">
        <v>16</v>
      </c>
      <c r="E390" s="67">
        <v>6.6665999999999999</v>
      </c>
      <c r="F390" s="67">
        <v>2</v>
      </c>
    </row>
    <row r="391" spans="1:6" x14ac:dyDescent="0.25">
      <c r="A391" s="75"/>
      <c r="B391" s="74" t="s">
        <v>3</v>
      </c>
      <c r="C391" s="18" t="s">
        <v>155</v>
      </c>
      <c r="D391" s="67"/>
      <c r="E391" s="67">
        <v>0.66659999999999997</v>
      </c>
      <c r="F391" s="67"/>
    </row>
    <row r="392" spans="1:6" x14ac:dyDescent="0.25">
      <c r="A392" s="75"/>
      <c r="B392" s="75"/>
      <c r="C392" s="18" t="s">
        <v>153</v>
      </c>
      <c r="D392" s="67">
        <v>14</v>
      </c>
      <c r="E392" s="67">
        <v>6</v>
      </c>
      <c r="F392" s="67">
        <v>2</v>
      </c>
    </row>
    <row r="393" spans="1:6" x14ac:dyDescent="0.25">
      <c r="A393" s="75"/>
      <c r="B393" s="75"/>
      <c r="C393" s="18" t="s">
        <v>150</v>
      </c>
      <c r="D393" s="67">
        <v>2.2999999999999998</v>
      </c>
      <c r="E393" s="67"/>
      <c r="F393" s="67"/>
    </row>
    <row r="394" spans="1:6" x14ac:dyDescent="0.25">
      <c r="A394" s="76"/>
      <c r="B394" s="76"/>
      <c r="C394" s="18" t="s">
        <v>3</v>
      </c>
      <c r="D394" s="67">
        <v>16.3</v>
      </c>
      <c r="E394" s="67">
        <v>6.6665999999999999</v>
      </c>
      <c r="F394" s="67">
        <v>2</v>
      </c>
    </row>
    <row r="395" spans="1:6" x14ac:dyDescent="0.25">
      <c r="A395" s="74" t="s">
        <v>220</v>
      </c>
      <c r="B395" s="74" t="s">
        <v>149</v>
      </c>
      <c r="C395" s="18" t="s">
        <v>150</v>
      </c>
      <c r="D395" s="67">
        <v>0.1</v>
      </c>
      <c r="E395" s="67"/>
      <c r="F395" s="67"/>
    </row>
    <row r="396" spans="1:6" x14ac:dyDescent="0.25">
      <c r="A396" s="75"/>
      <c r="B396" s="76"/>
      <c r="C396" s="18" t="s">
        <v>3</v>
      </c>
      <c r="D396" s="67">
        <v>0.1</v>
      </c>
      <c r="E396" s="67"/>
      <c r="F396" s="67"/>
    </row>
    <row r="397" spans="1:6" x14ac:dyDescent="0.25">
      <c r="A397" s="75"/>
      <c r="B397" s="74" t="s">
        <v>154</v>
      </c>
      <c r="C397" s="18" t="s">
        <v>153</v>
      </c>
      <c r="D397" s="67">
        <v>2</v>
      </c>
      <c r="E397" s="67">
        <v>2</v>
      </c>
      <c r="F397" s="67">
        <v>3</v>
      </c>
    </row>
    <row r="398" spans="1:6" x14ac:dyDescent="0.25">
      <c r="A398" s="75"/>
      <c r="B398" s="75"/>
      <c r="C398" s="18" t="s">
        <v>150</v>
      </c>
      <c r="D398" s="67">
        <v>5</v>
      </c>
      <c r="E398" s="67"/>
      <c r="F398" s="67"/>
    </row>
    <row r="399" spans="1:6" x14ac:dyDescent="0.25">
      <c r="A399" s="75"/>
      <c r="B399" s="76"/>
      <c r="C399" s="18" t="s">
        <v>3</v>
      </c>
      <c r="D399" s="67">
        <v>7</v>
      </c>
      <c r="E399" s="67">
        <v>2</v>
      </c>
      <c r="F399" s="67">
        <v>3</v>
      </c>
    </row>
    <row r="400" spans="1:6" x14ac:dyDescent="0.25">
      <c r="A400" s="75"/>
      <c r="B400" s="74" t="s">
        <v>310</v>
      </c>
      <c r="C400" s="18" t="s">
        <v>151</v>
      </c>
      <c r="D400" s="67">
        <v>0.5</v>
      </c>
      <c r="E400" s="67"/>
      <c r="F400" s="67"/>
    </row>
    <row r="401" spans="1:6" x14ac:dyDescent="0.25">
      <c r="A401" s="75"/>
      <c r="B401" s="76"/>
      <c r="C401" s="18" t="s">
        <v>3</v>
      </c>
      <c r="D401" s="67">
        <v>0.5</v>
      </c>
      <c r="E401" s="67"/>
      <c r="F401" s="67"/>
    </row>
    <row r="402" spans="1:6" x14ac:dyDescent="0.25">
      <c r="A402" s="75"/>
      <c r="B402" s="74" t="s">
        <v>3</v>
      </c>
      <c r="C402" s="18" t="s">
        <v>153</v>
      </c>
      <c r="D402" s="67">
        <v>2</v>
      </c>
      <c r="E402" s="67">
        <v>2</v>
      </c>
      <c r="F402" s="67">
        <v>3</v>
      </c>
    </row>
    <row r="403" spans="1:6" x14ac:dyDescent="0.25">
      <c r="A403" s="75"/>
      <c r="B403" s="75"/>
      <c r="C403" s="18" t="s">
        <v>151</v>
      </c>
      <c r="D403" s="67">
        <v>0.5</v>
      </c>
      <c r="E403" s="67"/>
      <c r="F403" s="67"/>
    </row>
    <row r="404" spans="1:6" x14ac:dyDescent="0.25">
      <c r="A404" s="75"/>
      <c r="B404" s="75"/>
      <c r="C404" s="18" t="s">
        <v>150</v>
      </c>
      <c r="D404" s="67">
        <v>5.0999999999999996</v>
      </c>
      <c r="E404" s="67"/>
      <c r="F404" s="67"/>
    </row>
    <row r="405" spans="1:6" x14ac:dyDescent="0.25">
      <c r="A405" s="76"/>
      <c r="B405" s="76"/>
      <c r="C405" s="18" t="s">
        <v>3</v>
      </c>
      <c r="D405" s="67">
        <v>7.6</v>
      </c>
      <c r="E405" s="67">
        <v>2</v>
      </c>
      <c r="F405" s="67">
        <v>3</v>
      </c>
    </row>
    <row r="406" spans="1:6" x14ac:dyDescent="0.25">
      <c r="A406" s="74" t="s">
        <v>221</v>
      </c>
      <c r="B406" s="74" t="s">
        <v>152</v>
      </c>
      <c r="C406" s="18" t="s">
        <v>153</v>
      </c>
      <c r="D406" s="67"/>
      <c r="E406" s="67">
        <v>2</v>
      </c>
      <c r="F406" s="67"/>
    </row>
    <row r="407" spans="1:6" x14ac:dyDescent="0.25">
      <c r="A407" s="75"/>
      <c r="B407" s="76"/>
      <c r="C407" s="18" t="s">
        <v>3</v>
      </c>
      <c r="D407" s="67"/>
      <c r="E407" s="67">
        <v>2</v>
      </c>
      <c r="F407" s="67"/>
    </row>
    <row r="408" spans="1:6" x14ac:dyDescent="0.25">
      <c r="A408" s="75"/>
      <c r="B408" s="74" t="s">
        <v>154</v>
      </c>
      <c r="C408" s="18" t="s">
        <v>153</v>
      </c>
      <c r="D408" s="67">
        <v>16</v>
      </c>
      <c r="E408" s="67">
        <v>2</v>
      </c>
      <c r="F408" s="67"/>
    </row>
    <row r="409" spans="1:6" x14ac:dyDescent="0.25">
      <c r="A409" s="75"/>
      <c r="B409" s="75"/>
      <c r="C409" s="18" t="s">
        <v>150</v>
      </c>
      <c r="D409" s="67">
        <v>1</v>
      </c>
      <c r="E409" s="67"/>
      <c r="F409" s="67"/>
    </row>
    <row r="410" spans="1:6" x14ac:dyDescent="0.25">
      <c r="A410" s="75"/>
      <c r="B410" s="76"/>
      <c r="C410" s="18" t="s">
        <v>3</v>
      </c>
      <c r="D410" s="67">
        <v>17</v>
      </c>
      <c r="E410" s="67">
        <v>2</v>
      </c>
      <c r="F410" s="67"/>
    </row>
    <row r="411" spans="1:6" x14ac:dyDescent="0.25">
      <c r="A411" s="75"/>
      <c r="B411" s="74" t="s">
        <v>3</v>
      </c>
      <c r="C411" s="18" t="s">
        <v>153</v>
      </c>
      <c r="D411" s="67">
        <v>16</v>
      </c>
      <c r="E411" s="67">
        <v>4</v>
      </c>
      <c r="F411" s="67"/>
    </row>
    <row r="412" spans="1:6" x14ac:dyDescent="0.25">
      <c r="A412" s="75"/>
      <c r="B412" s="75"/>
      <c r="C412" s="18" t="s">
        <v>150</v>
      </c>
      <c r="D412" s="67">
        <v>1</v>
      </c>
      <c r="E412" s="67"/>
      <c r="F412" s="67"/>
    </row>
    <row r="413" spans="1:6" x14ac:dyDescent="0.25">
      <c r="A413" s="76"/>
      <c r="B413" s="76"/>
      <c r="C413" s="18" t="s">
        <v>3</v>
      </c>
      <c r="D413" s="67">
        <v>17</v>
      </c>
      <c r="E413" s="67">
        <v>4</v>
      </c>
      <c r="F413" s="67"/>
    </row>
    <row r="414" spans="1:6" x14ac:dyDescent="0.25">
      <c r="A414" s="74" t="s">
        <v>222</v>
      </c>
      <c r="B414" s="74" t="s">
        <v>149</v>
      </c>
      <c r="C414" s="18" t="s">
        <v>150</v>
      </c>
      <c r="D414" s="67">
        <v>0.5</v>
      </c>
      <c r="E414" s="67"/>
      <c r="F414" s="67"/>
    </row>
    <row r="415" spans="1:6" x14ac:dyDescent="0.25">
      <c r="A415" s="75"/>
      <c r="B415" s="76"/>
      <c r="C415" s="18" t="s">
        <v>3</v>
      </c>
      <c r="D415" s="67">
        <v>0.5</v>
      </c>
      <c r="E415" s="67"/>
      <c r="F415" s="67"/>
    </row>
    <row r="416" spans="1:6" x14ac:dyDescent="0.25">
      <c r="A416" s="75"/>
      <c r="B416" s="74" t="s">
        <v>152</v>
      </c>
      <c r="C416" s="18" t="s">
        <v>153</v>
      </c>
      <c r="D416" s="67">
        <v>2</v>
      </c>
      <c r="E416" s="67"/>
      <c r="F416" s="67"/>
    </row>
    <row r="417" spans="1:6" x14ac:dyDescent="0.25">
      <c r="A417" s="75"/>
      <c r="B417" s="76"/>
      <c r="C417" s="18" t="s">
        <v>3</v>
      </c>
      <c r="D417" s="67">
        <v>2</v>
      </c>
      <c r="E417" s="67"/>
      <c r="F417" s="67"/>
    </row>
    <row r="418" spans="1:6" x14ac:dyDescent="0.25">
      <c r="A418" s="75"/>
      <c r="B418" s="74" t="s">
        <v>154</v>
      </c>
      <c r="C418" s="18" t="s">
        <v>155</v>
      </c>
      <c r="D418" s="67"/>
      <c r="E418" s="67">
        <v>0.66659999999999997</v>
      </c>
      <c r="F418" s="67"/>
    </row>
    <row r="419" spans="1:6" x14ac:dyDescent="0.25">
      <c r="A419" s="75"/>
      <c r="B419" s="75"/>
      <c r="C419" s="18" t="s">
        <v>153</v>
      </c>
      <c r="D419" s="67">
        <v>3</v>
      </c>
      <c r="E419" s="67">
        <v>2</v>
      </c>
      <c r="F419" s="67">
        <v>1</v>
      </c>
    </row>
    <row r="420" spans="1:6" x14ac:dyDescent="0.25">
      <c r="A420" s="75"/>
      <c r="B420" s="75"/>
      <c r="C420" s="18" t="s">
        <v>150</v>
      </c>
      <c r="D420" s="67">
        <v>8</v>
      </c>
      <c r="E420" s="67"/>
      <c r="F420" s="67">
        <v>1</v>
      </c>
    </row>
    <row r="421" spans="1:6" x14ac:dyDescent="0.25">
      <c r="A421" s="75"/>
      <c r="B421" s="76"/>
      <c r="C421" s="18" t="s">
        <v>3</v>
      </c>
      <c r="D421" s="67">
        <v>11</v>
      </c>
      <c r="E421" s="67">
        <v>2.6665999999999999</v>
      </c>
      <c r="F421" s="67">
        <v>2</v>
      </c>
    </row>
    <row r="422" spans="1:6" x14ac:dyDescent="0.25">
      <c r="A422" s="75"/>
      <c r="B422" s="74" t="s">
        <v>3</v>
      </c>
      <c r="C422" s="18" t="s">
        <v>155</v>
      </c>
      <c r="D422" s="67"/>
      <c r="E422" s="67">
        <v>0.66659999999999997</v>
      </c>
      <c r="F422" s="67"/>
    </row>
    <row r="423" spans="1:6" x14ac:dyDescent="0.25">
      <c r="A423" s="75"/>
      <c r="B423" s="75"/>
      <c r="C423" s="18" t="s">
        <v>153</v>
      </c>
      <c r="D423" s="67">
        <v>5</v>
      </c>
      <c r="E423" s="67">
        <v>2</v>
      </c>
      <c r="F423" s="67">
        <v>1</v>
      </c>
    </row>
    <row r="424" spans="1:6" x14ac:dyDescent="0.25">
      <c r="A424" s="75"/>
      <c r="B424" s="75"/>
      <c r="C424" s="18" t="s">
        <v>150</v>
      </c>
      <c r="D424" s="67">
        <v>8.5</v>
      </c>
      <c r="E424" s="67"/>
      <c r="F424" s="67">
        <v>1</v>
      </c>
    </row>
    <row r="425" spans="1:6" x14ac:dyDescent="0.25">
      <c r="A425" s="76"/>
      <c r="B425" s="76"/>
      <c r="C425" s="18" t="s">
        <v>3</v>
      </c>
      <c r="D425" s="67">
        <v>13.5</v>
      </c>
      <c r="E425" s="67">
        <v>2.6665999999999999</v>
      </c>
      <c r="F425" s="67">
        <v>2</v>
      </c>
    </row>
    <row r="426" spans="1:6" x14ac:dyDescent="0.25">
      <c r="A426" s="74" t="s">
        <v>223</v>
      </c>
      <c r="B426" s="74" t="s">
        <v>154</v>
      </c>
      <c r="C426" s="18" t="s">
        <v>153</v>
      </c>
      <c r="D426" s="67"/>
      <c r="E426" s="67"/>
      <c r="F426" s="67">
        <v>2</v>
      </c>
    </row>
    <row r="427" spans="1:6" x14ac:dyDescent="0.25">
      <c r="A427" s="75"/>
      <c r="B427" s="76"/>
      <c r="C427" s="18" t="s">
        <v>3</v>
      </c>
      <c r="D427" s="67"/>
      <c r="E427" s="67"/>
      <c r="F427" s="67">
        <v>2</v>
      </c>
    </row>
    <row r="428" spans="1:6" x14ac:dyDescent="0.25">
      <c r="A428" s="75"/>
      <c r="B428" s="74" t="s">
        <v>3</v>
      </c>
      <c r="C428" s="18" t="s">
        <v>153</v>
      </c>
      <c r="D428" s="67"/>
      <c r="E428" s="67"/>
      <c r="F428" s="67">
        <v>2</v>
      </c>
    </row>
    <row r="429" spans="1:6" x14ac:dyDescent="0.25">
      <c r="A429" s="76"/>
      <c r="B429" s="76"/>
      <c r="C429" s="18" t="s">
        <v>3</v>
      </c>
      <c r="D429" s="67"/>
      <c r="E429" s="67"/>
      <c r="F429" s="67">
        <v>2</v>
      </c>
    </row>
    <row r="430" spans="1:6" x14ac:dyDescent="0.25">
      <c r="A430" s="74" t="s">
        <v>224</v>
      </c>
      <c r="B430" s="74" t="s">
        <v>154</v>
      </c>
      <c r="C430" s="18" t="s">
        <v>153</v>
      </c>
      <c r="D430" s="67">
        <v>4</v>
      </c>
      <c r="E430" s="67">
        <v>3</v>
      </c>
      <c r="F430" s="67"/>
    </row>
    <row r="431" spans="1:6" x14ac:dyDescent="0.25">
      <c r="A431" s="75"/>
      <c r="B431" s="75"/>
      <c r="C431" s="18" t="s">
        <v>150</v>
      </c>
      <c r="D431" s="67">
        <v>1</v>
      </c>
      <c r="E431" s="67"/>
      <c r="F431" s="67"/>
    </row>
    <row r="432" spans="1:6" x14ac:dyDescent="0.25">
      <c r="A432" s="75"/>
      <c r="B432" s="76"/>
      <c r="C432" s="18" t="s">
        <v>3</v>
      </c>
      <c r="D432" s="67">
        <v>5</v>
      </c>
      <c r="E432" s="67">
        <v>3</v>
      </c>
      <c r="F432" s="67"/>
    </row>
    <row r="433" spans="1:6" x14ac:dyDescent="0.25">
      <c r="A433" s="75"/>
      <c r="B433" s="74" t="s">
        <v>3</v>
      </c>
      <c r="C433" s="18" t="s">
        <v>153</v>
      </c>
      <c r="D433" s="67">
        <v>4</v>
      </c>
      <c r="E433" s="67">
        <v>3</v>
      </c>
      <c r="F433" s="67"/>
    </row>
    <row r="434" spans="1:6" x14ac:dyDescent="0.25">
      <c r="A434" s="75"/>
      <c r="B434" s="75"/>
      <c r="C434" s="18" t="s">
        <v>150</v>
      </c>
      <c r="D434" s="67">
        <v>1</v>
      </c>
      <c r="E434" s="67"/>
      <c r="F434" s="67"/>
    </row>
    <row r="435" spans="1:6" x14ac:dyDescent="0.25">
      <c r="A435" s="76"/>
      <c r="B435" s="76"/>
      <c r="C435" s="18" t="s">
        <v>3</v>
      </c>
      <c r="D435" s="67">
        <v>5</v>
      </c>
      <c r="E435" s="67">
        <v>3</v>
      </c>
      <c r="F435" s="67"/>
    </row>
    <row r="436" spans="1:6" x14ac:dyDescent="0.25">
      <c r="A436" s="74" t="s">
        <v>225</v>
      </c>
      <c r="B436" s="74" t="s">
        <v>149</v>
      </c>
      <c r="C436" s="18" t="s">
        <v>150</v>
      </c>
      <c r="D436" s="67">
        <v>0.1</v>
      </c>
      <c r="E436" s="67"/>
      <c r="F436" s="67"/>
    </row>
    <row r="437" spans="1:6" x14ac:dyDescent="0.25">
      <c r="A437" s="75"/>
      <c r="B437" s="76"/>
      <c r="C437" s="18" t="s">
        <v>3</v>
      </c>
      <c r="D437" s="67">
        <v>0.1</v>
      </c>
      <c r="E437" s="67"/>
      <c r="F437" s="67"/>
    </row>
    <row r="438" spans="1:6" x14ac:dyDescent="0.25">
      <c r="A438" s="75"/>
      <c r="B438" s="74" t="s">
        <v>152</v>
      </c>
      <c r="C438" s="18" t="s">
        <v>153</v>
      </c>
      <c r="D438" s="67">
        <v>2</v>
      </c>
      <c r="E438" s="67"/>
      <c r="F438" s="67"/>
    </row>
    <row r="439" spans="1:6" x14ac:dyDescent="0.25">
      <c r="A439" s="75"/>
      <c r="B439" s="76"/>
      <c r="C439" s="18" t="s">
        <v>3</v>
      </c>
      <c r="D439" s="67">
        <v>2</v>
      </c>
      <c r="E439" s="67"/>
      <c r="F439" s="67"/>
    </row>
    <row r="440" spans="1:6" x14ac:dyDescent="0.25">
      <c r="A440" s="75"/>
      <c r="B440" s="74" t="s">
        <v>154</v>
      </c>
      <c r="C440" s="18" t="s">
        <v>153</v>
      </c>
      <c r="D440" s="67">
        <v>2</v>
      </c>
      <c r="E440" s="67">
        <v>1</v>
      </c>
      <c r="F440" s="67"/>
    </row>
    <row r="441" spans="1:6" x14ac:dyDescent="0.25">
      <c r="A441" s="75"/>
      <c r="B441" s="75"/>
      <c r="C441" s="18" t="s">
        <v>150</v>
      </c>
      <c r="D441" s="67">
        <v>3</v>
      </c>
      <c r="E441" s="67">
        <v>2</v>
      </c>
      <c r="F441" s="67"/>
    </row>
    <row r="442" spans="1:6" x14ac:dyDescent="0.25">
      <c r="A442" s="75"/>
      <c r="B442" s="76"/>
      <c r="C442" s="18" t="s">
        <v>3</v>
      </c>
      <c r="D442" s="67">
        <v>5</v>
      </c>
      <c r="E442" s="67">
        <v>3</v>
      </c>
      <c r="F442" s="67"/>
    </row>
    <row r="443" spans="1:6" x14ac:dyDescent="0.25">
      <c r="A443" s="75"/>
      <c r="B443" s="74" t="s">
        <v>3</v>
      </c>
      <c r="C443" s="18" t="s">
        <v>153</v>
      </c>
      <c r="D443" s="67">
        <v>4</v>
      </c>
      <c r="E443" s="67">
        <v>1</v>
      </c>
      <c r="F443" s="67"/>
    </row>
    <row r="444" spans="1:6" x14ac:dyDescent="0.25">
      <c r="A444" s="75"/>
      <c r="B444" s="75"/>
      <c r="C444" s="18" t="s">
        <v>150</v>
      </c>
      <c r="D444" s="67">
        <v>3.1</v>
      </c>
      <c r="E444" s="67">
        <v>2</v>
      </c>
      <c r="F444" s="67"/>
    </row>
    <row r="445" spans="1:6" x14ac:dyDescent="0.25">
      <c r="A445" s="76"/>
      <c r="B445" s="76"/>
      <c r="C445" s="18" t="s">
        <v>3</v>
      </c>
      <c r="D445" s="67">
        <v>7.1</v>
      </c>
      <c r="E445" s="67">
        <v>3</v>
      </c>
      <c r="F445" s="67"/>
    </row>
    <row r="446" spans="1:6" x14ac:dyDescent="0.25">
      <c r="A446" s="74" t="s">
        <v>226</v>
      </c>
      <c r="B446" s="74" t="s">
        <v>154</v>
      </c>
      <c r="C446" s="18" t="s">
        <v>150</v>
      </c>
      <c r="D446" s="67">
        <v>1</v>
      </c>
      <c r="E446" s="67"/>
      <c r="F446" s="67"/>
    </row>
    <row r="447" spans="1:6" x14ac:dyDescent="0.25">
      <c r="A447" s="75"/>
      <c r="B447" s="76"/>
      <c r="C447" s="18" t="s">
        <v>3</v>
      </c>
      <c r="D447" s="67">
        <v>1</v>
      </c>
      <c r="E447" s="67"/>
      <c r="F447" s="67"/>
    </row>
    <row r="448" spans="1:6" x14ac:dyDescent="0.25">
      <c r="A448" s="75"/>
      <c r="B448" s="74" t="s">
        <v>3</v>
      </c>
      <c r="C448" s="18" t="s">
        <v>150</v>
      </c>
      <c r="D448" s="67">
        <v>1</v>
      </c>
      <c r="E448" s="67"/>
      <c r="F448" s="67"/>
    </row>
    <row r="449" spans="1:6" x14ac:dyDescent="0.25">
      <c r="A449" s="76"/>
      <c r="B449" s="76"/>
      <c r="C449" s="18" t="s">
        <v>3</v>
      </c>
      <c r="D449" s="67">
        <v>1</v>
      </c>
      <c r="E449" s="67"/>
      <c r="F449" s="67"/>
    </row>
    <row r="450" spans="1:6" x14ac:dyDescent="0.25">
      <c r="A450" s="74" t="s">
        <v>227</v>
      </c>
      <c r="B450" s="74" t="s">
        <v>309</v>
      </c>
      <c r="C450" s="18" t="s">
        <v>151</v>
      </c>
      <c r="D450" s="67">
        <v>1</v>
      </c>
      <c r="E450" s="67"/>
      <c r="F450" s="67"/>
    </row>
    <row r="451" spans="1:6" x14ac:dyDescent="0.25">
      <c r="A451" s="75"/>
      <c r="B451" s="76"/>
      <c r="C451" s="18" t="s">
        <v>3</v>
      </c>
      <c r="D451" s="67">
        <v>1</v>
      </c>
      <c r="E451" s="67"/>
      <c r="F451" s="67"/>
    </row>
    <row r="452" spans="1:6" x14ac:dyDescent="0.25">
      <c r="A452" s="75"/>
      <c r="B452" s="74" t="s">
        <v>154</v>
      </c>
      <c r="C452" s="18" t="s">
        <v>153</v>
      </c>
      <c r="D452" s="67">
        <v>2</v>
      </c>
      <c r="E452" s="67">
        <v>3</v>
      </c>
      <c r="F452" s="67">
        <v>3</v>
      </c>
    </row>
    <row r="453" spans="1:6" x14ac:dyDescent="0.25">
      <c r="A453" s="75"/>
      <c r="B453" s="75"/>
      <c r="C453" s="18" t="s">
        <v>150</v>
      </c>
      <c r="D453" s="67">
        <v>5</v>
      </c>
      <c r="E453" s="67">
        <v>1</v>
      </c>
      <c r="F453" s="67"/>
    </row>
    <row r="454" spans="1:6" x14ac:dyDescent="0.25">
      <c r="A454" s="75"/>
      <c r="B454" s="76"/>
      <c r="C454" s="18" t="s">
        <v>3</v>
      </c>
      <c r="D454" s="67">
        <v>7</v>
      </c>
      <c r="E454" s="67">
        <v>4</v>
      </c>
      <c r="F454" s="67">
        <v>3</v>
      </c>
    </row>
    <row r="455" spans="1:6" x14ac:dyDescent="0.25">
      <c r="A455" s="75"/>
      <c r="B455" s="74" t="s">
        <v>310</v>
      </c>
      <c r="C455" s="18" t="s">
        <v>151</v>
      </c>
      <c r="D455" s="67">
        <v>1</v>
      </c>
      <c r="E455" s="67"/>
      <c r="F455" s="67"/>
    </row>
    <row r="456" spans="1:6" x14ac:dyDescent="0.25">
      <c r="A456" s="75"/>
      <c r="B456" s="76"/>
      <c r="C456" s="18" t="s">
        <v>3</v>
      </c>
      <c r="D456" s="67">
        <v>1</v>
      </c>
      <c r="E456" s="67"/>
      <c r="F456" s="67"/>
    </row>
    <row r="457" spans="1:6" x14ac:dyDescent="0.25">
      <c r="A457" s="75"/>
      <c r="B457" s="74" t="s">
        <v>3</v>
      </c>
      <c r="C457" s="18" t="s">
        <v>153</v>
      </c>
      <c r="D457" s="67">
        <v>2</v>
      </c>
      <c r="E457" s="67">
        <v>3</v>
      </c>
      <c r="F457" s="67">
        <v>3</v>
      </c>
    </row>
    <row r="458" spans="1:6" x14ac:dyDescent="0.25">
      <c r="A458" s="75"/>
      <c r="B458" s="75"/>
      <c r="C458" s="18" t="s">
        <v>151</v>
      </c>
      <c r="D458" s="67">
        <v>2</v>
      </c>
      <c r="E458" s="67"/>
      <c r="F458" s="67"/>
    </row>
    <row r="459" spans="1:6" x14ac:dyDescent="0.25">
      <c r="A459" s="75"/>
      <c r="B459" s="75"/>
      <c r="C459" s="18" t="s">
        <v>150</v>
      </c>
      <c r="D459" s="67">
        <v>5</v>
      </c>
      <c r="E459" s="67">
        <v>1</v>
      </c>
      <c r="F459" s="67"/>
    </row>
    <row r="460" spans="1:6" x14ac:dyDescent="0.25">
      <c r="A460" s="76"/>
      <c r="B460" s="76"/>
      <c r="C460" s="18" t="s">
        <v>3</v>
      </c>
      <c r="D460" s="67">
        <v>9</v>
      </c>
      <c r="E460" s="67">
        <v>4</v>
      </c>
      <c r="F460" s="67">
        <v>3</v>
      </c>
    </row>
    <row r="461" spans="1:6" x14ac:dyDescent="0.25">
      <c r="A461" s="74" t="s">
        <v>228</v>
      </c>
      <c r="B461" s="74" t="s">
        <v>154</v>
      </c>
      <c r="C461" s="18" t="s">
        <v>155</v>
      </c>
      <c r="D461" s="67"/>
      <c r="E461" s="67">
        <v>0.33329999999999999</v>
      </c>
      <c r="F461" s="67"/>
    </row>
    <row r="462" spans="1:6" x14ac:dyDescent="0.25">
      <c r="A462" s="75"/>
      <c r="B462" s="75"/>
      <c r="C462" s="18" t="s">
        <v>153</v>
      </c>
      <c r="D462" s="67">
        <v>6</v>
      </c>
      <c r="E462" s="67">
        <v>6</v>
      </c>
      <c r="F462" s="67">
        <v>2</v>
      </c>
    </row>
    <row r="463" spans="1:6" x14ac:dyDescent="0.25">
      <c r="A463" s="75"/>
      <c r="B463" s="75"/>
      <c r="C463" s="18" t="s">
        <v>150</v>
      </c>
      <c r="D463" s="67"/>
      <c r="E463" s="67">
        <v>5</v>
      </c>
      <c r="F463" s="67"/>
    </row>
    <row r="464" spans="1:6" x14ac:dyDescent="0.25">
      <c r="A464" s="75"/>
      <c r="B464" s="76"/>
      <c r="C464" s="18" t="s">
        <v>3</v>
      </c>
      <c r="D464" s="67">
        <v>6</v>
      </c>
      <c r="E464" s="67">
        <v>11.333299999999999</v>
      </c>
      <c r="F464" s="67">
        <v>2</v>
      </c>
    </row>
    <row r="465" spans="1:6" x14ac:dyDescent="0.25">
      <c r="A465" s="75"/>
      <c r="B465" s="74" t="s">
        <v>310</v>
      </c>
      <c r="C465" s="18" t="s">
        <v>151</v>
      </c>
      <c r="D465" s="67"/>
      <c r="E465" s="67">
        <v>1</v>
      </c>
      <c r="F465" s="67"/>
    </row>
    <row r="466" spans="1:6" x14ac:dyDescent="0.25">
      <c r="A466" s="75"/>
      <c r="B466" s="76"/>
      <c r="C466" s="18" t="s">
        <v>3</v>
      </c>
      <c r="D466" s="67"/>
      <c r="E466" s="67">
        <v>1</v>
      </c>
      <c r="F466" s="67"/>
    </row>
    <row r="467" spans="1:6" x14ac:dyDescent="0.25">
      <c r="A467" s="75"/>
      <c r="B467" s="74" t="s">
        <v>3</v>
      </c>
      <c r="C467" s="18" t="s">
        <v>155</v>
      </c>
      <c r="D467" s="67"/>
      <c r="E467" s="67">
        <v>0.33329999999999999</v>
      </c>
      <c r="F467" s="67"/>
    </row>
    <row r="468" spans="1:6" x14ac:dyDescent="0.25">
      <c r="A468" s="75"/>
      <c r="B468" s="75"/>
      <c r="C468" s="18" t="s">
        <v>153</v>
      </c>
      <c r="D468" s="67">
        <v>6</v>
      </c>
      <c r="E468" s="67">
        <v>6</v>
      </c>
      <c r="F468" s="67">
        <v>2</v>
      </c>
    </row>
    <row r="469" spans="1:6" x14ac:dyDescent="0.25">
      <c r="A469" s="75"/>
      <c r="B469" s="75"/>
      <c r="C469" s="18" t="s">
        <v>151</v>
      </c>
      <c r="D469" s="67"/>
      <c r="E469" s="67">
        <v>1</v>
      </c>
      <c r="F469" s="67"/>
    </row>
    <row r="470" spans="1:6" x14ac:dyDescent="0.25">
      <c r="A470" s="75"/>
      <c r="B470" s="75"/>
      <c r="C470" s="18" t="s">
        <v>150</v>
      </c>
      <c r="D470" s="67"/>
      <c r="E470" s="67">
        <v>5</v>
      </c>
      <c r="F470" s="67"/>
    </row>
    <row r="471" spans="1:6" x14ac:dyDescent="0.25">
      <c r="A471" s="76"/>
      <c r="B471" s="76"/>
      <c r="C471" s="18" t="s">
        <v>3</v>
      </c>
      <c r="D471" s="67">
        <v>6</v>
      </c>
      <c r="E471" s="67">
        <v>12.333299999999999</v>
      </c>
      <c r="F471" s="67">
        <v>2</v>
      </c>
    </row>
    <row r="472" spans="1:6" x14ac:dyDescent="0.25">
      <c r="A472" s="74" t="s">
        <v>229</v>
      </c>
      <c r="B472" s="74" t="s">
        <v>149</v>
      </c>
      <c r="C472" s="18" t="s">
        <v>150</v>
      </c>
      <c r="D472" s="67">
        <v>0.2</v>
      </c>
      <c r="E472" s="67"/>
      <c r="F472" s="67"/>
    </row>
    <row r="473" spans="1:6" x14ac:dyDescent="0.25">
      <c r="A473" s="75"/>
      <c r="B473" s="76"/>
      <c r="C473" s="18" t="s">
        <v>3</v>
      </c>
      <c r="D473" s="67">
        <v>0.2</v>
      </c>
      <c r="E473" s="67"/>
      <c r="F473" s="67"/>
    </row>
    <row r="474" spans="1:6" x14ac:dyDescent="0.25">
      <c r="A474" s="75"/>
      <c r="B474" s="74" t="s">
        <v>154</v>
      </c>
      <c r="C474" s="18" t="s">
        <v>153</v>
      </c>
      <c r="D474" s="67">
        <v>5</v>
      </c>
      <c r="E474" s="67">
        <v>7</v>
      </c>
      <c r="F474" s="67">
        <v>4</v>
      </c>
    </row>
    <row r="475" spans="1:6" x14ac:dyDescent="0.25">
      <c r="A475" s="75"/>
      <c r="B475" s="75"/>
      <c r="C475" s="18" t="s">
        <v>151</v>
      </c>
      <c r="D475" s="67"/>
      <c r="E475" s="67"/>
      <c r="F475" s="67">
        <v>1</v>
      </c>
    </row>
    <row r="476" spans="1:6" x14ac:dyDescent="0.25">
      <c r="A476" s="75"/>
      <c r="B476" s="75"/>
      <c r="C476" s="18" t="s">
        <v>150</v>
      </c>
      <c r="D476" s="67">
        <v>6</v>
      </c>
      <c r="E476" s="67">
        <v>2</v>
      </c>
      <c r="F476" s="67">
        <v>3</v>
      </c>
    </row>
    <row r="477" spans="1:6" x14ac:dyDescent="0.25">
      <c r="A477" s="75"/>
      <c r="B477" s="76"/>
      <c r="C477" s="18" t="s">
        <v>3</v>
      </c>
      <c r="D477" s="67">
        <v>11</v>
      </c>
      <c r="E477" s="67">
        <v>9</v>
      </c>
      <c r="F477" s="67">
        <v>8</v>
      </c>
    </row>
    <row r="478" spans="1:6" x14ac:dyDescent="0.25">
      <c r="A478" s="75"/>
      <c r="B478" s="74" t="s">
        <v>3</v>
      </c>
      <c r="C478" s="18" t="s">
        <v>153</v>
      </c>
      <c r="D478" s="67">
        <v>5</v>
      </c>
      <c r="E478" s="67">
        <v>7</v>
      </c>
      <c r="F478" s="67">
        <v>4</v>
      </c>
    </row>
    <row r="479" spans="1:6" x14ac:dyDescent="0.25">
      <c r="A479" s="75"/>
      <c r="B479" s="75"/>
      <c r="C479" s="18" t="s">
        <v>151</v>
      </c>
      <c r="D479" s="67"/>
      <c r="E479" s="67"/>
      <c r="F479" s="67">
        <v>1</v>
      </c>
    </row>
    <row r="480" spans="1:6" x14ac:dyDescent="0.25">
      <c r="A480" s="75"/>
      <c r="B480" s="75"/>
      <c r="C480" s="18" t="s">
        <v>150</v>
      </c>
      <c r="D480" s="67">
        <v>6.2</v>
      </c>
      <c r="E480" s="67">
        <v>2</v>
      </c>
      <c r="F480" s="67">
        <v>3</v>
      </c>
    </row>
    <row r="481" spans="1:6" x14ac:dyDescent="0.25">
      <c r="A481" s="76"/>
      <c r="B481" s="76"/>
      <c r="C481" s="18" t="s">
        <v>3</v>
      </c>
      <c r="D481" s="67">
        <v>11.2</v>
      </c>
      <c r="E481" s="67">
        <v>9</v>
      </c>
      <c r="F481" s="67">
        <v>8</v>
      </c>
    </row>
    <row r="482" spans="1:6" x14ac:dyDescent="0.25">
      <c r="A482" s="74" t="s">
        <v>230</v>
      </c>
      <c r="B482" s="74" t="s">
        <v>154</v>
      </c>
      <c r="C482" s="18" t="s">
        <v>153</v>
      </c>
      <c r="D482" s="67"/>
      <c r="E482" s="67">
        <v>3</v>
      </c>
      <c r="F482" s="67"/>
    </row>
    <row r="483" spans="1:6" x14ac:dyDescent="0.25">
      <c r="A483" s="75"/>
      <c r="B483" s="76"/>
      <c r="C483" s="18" t="s">
        <v>3</v>
      </c>
      <c r="D483" s="67"/>
      <c r="E483" s="67">
        <v>3</v>
      </c>
      <c r="F483" s="67"/>
    </row>
    <row r="484" spans="1:6" x14ac:dyDescent="0.25">
      <c r="A484" s="75"/>
      <c r="B484" s="74" t="s">
        <v>3</v>
      </c>
      <c r="C484" s="18" t="s">
        <v>153</v>
      </c>
      <c r="D484" s="67"/>
      <c r="E484" s="67">
        <v>3</v>
      </c>
      <c r="F484" s="67"/>
    </row>
    <row r="485" spans="1:6" x14ac:dyDescent="0.25">
      <c r="A485" s="76"/>
      <c r="B485" s="76"/>
      <c r="C485" s="18" t="s">
        <v>3</v>
      </c>
      <c r="D485" s="67"/>
      <c r="E485" s="67">
        <v>3</v>
      </c>
      <c r="F485" s="67"/>
    </row>
    <row r="486" spans="1:6" x14ac:dyDescent="0.25">
      <c r="A486" s="74" t="s">
        <v>231</v>
      </c>
      <c r="B486" s="74" t="s">
        <v>309</v>
      </c>
      <c r="C486" s="18" t="s">
        <v>151</v>
      </c>
      <c r="D486" s="67">
        <v>1</v>
      </c>
      <c r="E486" s="67"/>
      <c r="F486" s="67"/>
    </row>
    <row r="487" spans="1:6" x14ac:dyDescent="0.25">
      <c r="A487" s="75"/>
      <c r="B487" s="76"/>
      <c r="C487" s="18" t="s">
        <v>3</v>
      </c>
      <c r="D487" s="67">
        <v>1</v>
      </c>
      <c r="E487" s="67"/>
      <c r="F487" s="67"/>
    </row>
    <row r="488" spans="1:6" x14ac:dyDescent="0.25">
      <c r="A488" s="75"/>
      <c r="B488" s="74" t="s">
        <v>152</v>
      </c>
      <c r="C488" s="18" t="s">
        <v>153</v>
      </c>
      <c r="D488" s="67">
        <v>5</v>
      </c>
      <c r="E488" s="67"/>
      <c r="F488" s="67"/>
    </row>
    <row r="489" spans="1:6" x14ac:dyDescent="0.25">
      <c r="A489" s="75"/>
      <c r="B489" s="76"/>
      <c r="C489" s="18" t="s">
        <v>3</v>
      </c>
      <c r="D489" s="67">
        <v>5</v>
      </c>
      <c r="E489" s="67"/>
      <c r="F489" s="67"/>
    </row>
    <row r="490" spans="1:6" x14ac:dyDescent="0.25">
      <c r="A490" s="75"/>
      <c r="B490" s="74" t="s">
        <v>154</v>
      </c>
      <c r="C490" s="18" t="s">
        <v>155</v>
      </c>
      <c r="D490" s="67"/>
      <c r="E490" s="67">
        <v>0.66659999999999997</v>
      </c>
      <c r="F490" s="67"/>
    </row>
    <row r="491" spans="1:6" x14ac:dyDescent="0.25">
      <c r="A491" s="75"/>
      <c r="B491" s="75"/>
      <c r="C491" s="18" t="s">
        <v>153</v>
      </c>
      <c r="D491" s="67">
        <v>3</v>
      </c>
      <c r="E491" s="67">
        <v>1</v>
      </c>
      <c r="F491" s="67">
        <v>6</v>
      </c>
    </row>
    <row r="492" spans="1:6" x14ac:dyDescent="0.25">
      <c r="A492" s="75"/>
      <c r="B492" s="75"/>
      <c r="C492" s="18" t="s">
        <v>150</v>
      </c>
      <c r="D492" s="67"/>
      <c r="E492" s="67"/>
      <c r="F492" s="67">
        <v>1</v>
      </c>
    </row>
    <row r="493" spans="1:6" x14ac:dyDescent="0.25">
      <c r="A493" s="75"/>
      <c r="B493" s="76"/>
      <c r="C493" s="18" t="s">
        <v>3</v>
      </c>
      <c r="D493" s="67">
        <v>3</v>
      </c>
      <c r="E493" s="67">
        <v>1.6665999999999999</v>
      </c>
      <c r="F493" s="67">
        <v>7</v>
      </c>
    </row>
    <row r="494" spans="1:6" x14ac:dyDescent="0.25">
      <c r="A494" s="75"/>
      <c r="B494" s="74" t="s">
        <v>3</v>
      </c>
      <c r="C494" s="18" t="s">
        <v>155</v>
      </c>
      <c r="D494" s="67"/>
      <c r="E494" s="67">
        <v>0.66659999999999997</v>
      </c>
      <c r="F494" s="67"/>
    </row>
    <row r="495" spans="1:6" x14ac:dyDescent="0.25">
      <c r="A495" s="75"/>
      <c r="B495" s="75"/>
      <c r="C495" s="18" t="s">
        <v>153</v>
      </c>
      <c r="D495" s="67">
        <v>8</v>
      </c>
      <c r="E495" s="67">
        <v>1</v>
      </c>
      <c r="F495" s="67">
        <v>6</v>
      </c>
    </row>
    <row r="496" spans="1:6" x14ac:dyDescent="0.25">
      <c r="A496" s="75"/>
      <c r="B496" s="75"/>
      <c r="C496" s="18" t="s">
        <v>151</v>
      </c>
      <c r="D496" s="67">
        <v>1</v>
      </c>
      <c r="E496" s="67"/>
      <c r="F496" s="67"/>
    </row>
    <row r="497" spans="1:6" x14ac:dyDescent="0.25">
      <c r="A497" s="75"/>
      <c r="B497" s="75"/>
      <c r="C497" s="18" t="s">
        <v>150</v>
      </c>
      <c r="D497" s="67"/>
      <c r="E497" s="67"/>
      <c r="F497" s="67">
        <v>1</v>
      </c>
    </row>
    <row r="498" spans="1:6" x14ac:dyDescent="0.25">
      <c r="A498" s="76"/>
      <c r="B498" s="76"/>
      <c r="C498" s="18" t="s">
        <v>3</v>
      </c>
      <c r="D498" s="67">
        <v>9</v>
      </c>
      <c r="E498" s="67">
        <v>1.6665999999999999</v>
      </c>
      <c r="F498" s="67">
        <v>7</v>
      </c>
    </row>
    <row r="499" spans="1:6" x14ac:dyDescent="0.25">
      <c r="A499" s="74" t="s">
        <v>232</v>
      </c>
      <c r="B499" s="74" t="s">
        <v>154</v>
      </c>
      <c r="C499" s="18" t="s">
        <v>153</v>
      </c>
      <c r="D499" s="67"/>
      <c r="E499" s="67">
        <v>1</v>
      </c>
      <c r="F499" s="67"/>
    </row>
    <row r="500" spans="1:6" x14ac:dyDescent="0.25">
      <c r="A500" s="75"/>
      <c r="B500" s="76"/>
      <c r="C500" s="18" t="s">
        <v>3</v>
      </c>
      <c r="D500" s="67"/>
      <c r="E500" s="67">
        <v>1</v>
      </c>
      <c r="F500" s="67"/>
    </row>
    <row r="501" spans="1:6" x14ac:dyDescent="0.25">
      <c r="A501" s="75"/>
      <c r="B501" s="74" t="s">
        <v>3</v>
      </c>
      <c r="C501" s="18" t="s">
        <v>153</v>
      </c>
      <c r="D501" s="67"/>
      <c r="E501" s="67">
        <v>1</v>
      </c>
      <c r="F501" s="67"/>
    </row>
    <row r="502" spans="1:6" x14ac:dyDescent="0.25">
      <c r="A502" s="76"/>
      <c r="B502" s="76"/>
      <c r="C502" s="18" t="s">
        <v>3</v>
      </c>
      <c r="D502" s="67"/>
      <c r="E502" s="67">
        <v>1</v>
      </c>
      <c r="F502" s="67"/>
    </row>
    <row r="503" spans="1:6" x14ac:dyDescent="0.25">
      <c r="A503" s="74" t="s">
        <v>233</v>
      </c>
      <c r="B503" s="74" t="s">
        <v>154</v>
      </c>
      <c r="C503" s="18" t="s">
        <v>153</v>
      </c>
      <c r="D503" s="67">
        <v>2</v>
      </c>
      <c r="E503" s="67">
        <v>2</v>
      </c>
      <c r="F503" s="67"/>
    </row>
    <row r="504" spans="1:6" x14ac:dyDescent="0.25">
      <c r="A504" s="75"/>
      <c r="B504" s="76"/>
      <c r="C504" s="18" t="s">
        <v>3</v>
      </c>
      <c r="D504" s="67">
        <v>2</v>
      </c>
      <c r="E504" s="67">
        <v>2</v>
      </c>
      <c r="F504" s="67"/>
    </row>
    <row r="505" spans="1:6" x14ac:dyDescent="0.25">
      <c r="A505" s="75"/>
      <c r="B505" s="74" t="s">
        <v>3</v>
      </c>
      <c r="C505" s="18" t="s">
        <v>153</v>
      </c>
      <c r="D505" s="67">
        <v>2</v>
      </c>
      <c r="E505" s="67">
        <v>2</v>
      </c>
      <c r="F505" s="67"/>
    </row>
    <row r="506" spans="1:6" x14ac:dyDescent="0.25">
      <c r="A506" s="76"/>
      <c r="B506" s="76"/>
      <c r="C506" s="18" t="s">
        <v>3</v>
      </c>
      <c r="D506" s="67">
        <v>2</v>
      </c>
      <c r="E506" s="67">
        <v>2</v>
      </c>
      <c r="F506" s="67"/>
    </row>
    <row r="507" spans="1:6" x14ac:dyDescent="0.25">
      <c r="A507" s="74" t="s">
        <v>234</v>
      </c>
      <c r="B507" s="74" t="s">
        <v>152</v>
      </c>
      <c r="C507" s="18" t="s">
        <v>153</v>
      </c>
      <c r="D507" s="67">
        <v>1</v>
      </c>
      <c r="E507" s="67"/>
      <c r="F507" s="67"/>
    </row>
    <row r="508" spans="1:6" x14ac:dyDescent="0.25">
      <c r="A508" s="75"/>
      <c r="B508" s="76"/>
      <c r="C508" s="18" t="s">
        <v>3</v>
      </c>
      <c r="D508" s="67">
        <v>1</v>
      </c>
      <c r="E508" s="67"/>
      <c r="F508" s="67"/>
    </row>
    <row r="509" spans="1:6" x14ac:dyDescent="0.25">
      <c r="A509" s="75"/>
      <c r="B509" s="74" t="s">
        <v>154</v>
      </c>
      <c r="C509" s="18" t="s">
        <v>153</v>
      </c>
      <c r="D509" s="67">
        <v>7</v>
      </c>
      <c r="E509" s="67">
        <v>3</v>
      </c>
      <c r="F509" s="67">
        <v>1</v>
      </c>
    </row>
    <row r="510" spans="1:6" x14ac:dyDescent="0.25">
      <c r="A510" s="75"/>
      <c r="B510" s="75"/>
      <c r="C510" s="18" t="s">
        <v>150</v>
      </c>
      <c r="D510" s="67">
        <v>4</v>
      </c>
      <c r="E510" s="67">
        <v>1</v>
      </c>
      <c r="F510" s="67">
        <v>1</v>
      </c>
    </row>
    <row r="511" spans="1:6" x14ac:dyDescent="0.25">
      <c r="A511" s="75"/>
      <c r="B511" s="76"/>
      <c r="C511" s="18" t="s">
        <v>3</v>
      </c>
      <c r="D511" s="67">
        <v>11</v>
      </c>
      <c r="E511" s="67">
        <v>4</v>
      </c>
      <c r="F511" s="67">
        <v>2</v>
      </c>
    </row>
    <row r="512" spans="1:6" x14ac:dyDescent="0.25">
      <c r="A512" s="75"/>
      <c r="B512" s="74" t="s">
        <v>3</v>
      </c>
      <c r="C512" s="18" t="s">
        <v>153</v>
      </c>
      <c r="D512" s="67">
        <v>8</v>
      </c>
      <c r="E512" s="67">
        <v>3</v>
      </c>
      <c r="F512" s="67">
        <v>1</v>
      </c>
    </row>
    <row r="513" spans="1:6" x14ac:dyDescent="0.25">
      <c r="A513" s="75"/>
      <c r="B513" s="75"/>
      <c r="C513" s="18" t="s">
        <v>150</v>
      </c>
      <c r="D513" s="67">
        <v>4</v>
      </c>
      <c r="E513" s="67">
        <v>1</v>
      </c>
      <c r="F513" s="67">
        <v>1</v>
      </c>
    </row>
    <row r="514" spans="1:6" x14ac:dyDescent="0.25">
      <c r="A514" s="76"/>
      <c r="B514" s="76"/>
      <c r="C514" s="18" t="s">
        <v>3</v>
      </c>
      <c r="D514" s="67">
        <v>12</v>
      </c>
      <c r="E514" s="67">
        <v>4</v>
      </c>
      <c r="F514" s="67">
        <v>2</v>
      </c>
    </row>
    <row r="515" spans="1:6" x14ac:dyDescent="0.25">
      <c r="A515" s="74" t="s">
        <v>235</v>
      </c>
      <c r="B515" s="74" t="s">
        <v>154</v>
      </c>
      <c r="C515" s="18" t="s">
        <v>155</v>
      </c>
      <c r="D515" s="67"/>
      <c r="E515" s="67">
        <v>0.99990000000000001</v>
      </c>
      <c r="F515" s="67"/>
    </row>
    <row r="516" spans="1:6" x14ac:dyDescent="0.25">
      <c r="A516" s="75"/>
      <c r="B516" s="75"/>
      <c r="C516" s="18" t="s">
        <v>153</v>
      </c>
      <c r="D516" s="67">
        <v>17</v>
      </c>
      <c r="E516" s="67">
        <v>6</v>
      </c>
      <c r="F516" s="67">
        <v>1</v>
      </c>
    </row>
    <row r="517" spans="1:6" x14ac:dyDescent="0.25">
      <c r="A517" s="75"/>
      <c r="B517" s="75"/>
      <c r="C517" s="18" t="s">
        <v>151</v>
      </c>
      <c r="D517" s="67"/>
      <c r="E517" s="67"/>
      <c r="F517" s="67">
        <v>1</v>
      </c>
    </row>
    <row r="518" spans="1:6" x14ac:dyDescent="0.25">
      <c r="A518" s="75"/>
      <c r="B518" s="75"/>
      <c r="C518" s="18" t="s">
        <v>150</v>
      </c>
      <c r="D518" s="67">
        <v>3</v>
      </c>
      <c r="E518" s="67">
        <v>3</v>
      </c>
      <c r="F518" s="67"/>
    </row>
    <row r="519" spans="1:6" x14ac:dyDescent="0.25">
      <c r="A519" s="75"/>
      <c r="B519" s="76"/>
      <c r="C519" s="18" t="s">
        <v>3</v>
      </c>
      <c r="D519" s="67">
        <v>20</v>
      </c>
      <c r="E519" s="67">
        <v>9.9999000000000002</v>
      </c>
      <c r="F519" s="67">
        <v>2</v>
      </c>
    </row>
    <row r="520" spans="1:6" x14ac:dyDescent="0.25">
      <c r="A520" s="75"/>
      <c r="B520" s="74" t="s">
        <v>3</v>
      </c>
      <c r="C520" s="18" t="s">
        <v>155</v>
      </c>
      <c r="D520" s="67"/>
      <c r="E520" s="67">
        <v>0.99990000000000001</v>
      </c>
      <c r="F520" s="67"/>
    </row>
    <row r="521" spans="1:6" x14ac:dyDescent="0.25">
      <c r="A521" s="75"/>
      <c r="B521" s="75"/>
      <c r="C521" s="18" t="s">
        <v>153</v>
      </c>
      <c r="D521" s="67">
        <v>17</v>
      </c>
      <c r="E521" s="67">
        <v>6</v>
      </c>
      <c r="F521" s="67">
        <v>1</v>
      </c>
    </row>
    <row r="522" spans="1:6" x14ac:dyDescent="0.25">
      <c r="A522" s="75"/>
      <c r="B522" s="75"/>
      <c r="C522" s="18" t="s">
        <v>151</v>
      </c>
      <c r="D522" s="67"/>
      <c r="E522" s="67"/>
      <c r="F522" s="67">
        <v>1</v>
      </c>
    </row>
    <row r="523" spans="1:6" x14ac:dyDescent="0.25">
      <c r="A523" s="75"/>
      <c r="B523" s="75"/>
      <c r="C523" s="18" t="s">
        <v>150</v>
      </c>
      <c r="D523" s="67">
        <v>3</v>
      </c>
      <c r="E523" s="67">
        <v>3</v>
      </c>
      <c r="F523" s="67"/>
    </row>
    <row r="524" spans="1:6" x14ac:dyDescent="0.25">
      <c r="A524" s="76"/>
      <c r="B524" s="76"/>
      <c r="C524" s="18" t="s">
        <v>3</v>
      </c>
      <c r="D524" s="67">
        <v>20</v>
      </c>
      <c r="E524" s="67">
        <v>9.9999000000000002</v>
      </c>
      <c r="F524" s="67">
        <v>2</v>
      </c>
    </row>
    <row r="525" spans="1:6" x14ac:dyDescent="0.25">
      <c r="A525" s="74" t="s">
        <v>236</v>
      </c>
      <c r="B525" s="74" t="s">
        <v>154</v>
      </c>
      <c r="C525" s="18" t="s">
        <v>153</v>
      </c>
      <c r="D525" s="67"/>
      <c r="E525" s="67">
        <v>3</v>
      </c>
      <c r="F525" s="67"/>
    </row>
    <row r="526" spans="1:6" x14ac:dyDescent="0.25">
      <c r="A526" s="75"/>
      <c r="B526" s="76"/>
      <c r="C526" s="18" t="s">
        <v>3</v>
      </c>
      <c r="D526" s="67"/>
      <c r="E526" s="67">
        <v>3</v>
      </c>
      <c r="F526" s="67"/>
    </row>
    <row r="527" spans="1:6" x14ac:dyDescent="0.25">
      <c r="A527" s="75"/>
      <c r="B527" s="74" t="s">
        <v>3</v>
      </c>
      <c r="C527" s="18" t="s">
        <v>153</v>
      </c>
      <c r="D527" s="67"/>
      <c r="E527" s="67">
        <v>3</v>
      </c>
      <c r="F527" s="67"/>
    </row>
    <row r="528" spans="1:6" x14ac:dyDescent="0.25">
      <c r="A528" s="76"/>
      <c r="B528" s="76"/>
      <c r="C528" s="18" t="s">
        <v>3</v>
      </c>
      <c r="D528" s="67"/>
      <c r="E528" s="67">
        <v>3</v>
      </c>
      <c r="F528" s="67"/>
    </row>
    <row r="529" spans="1:6" x14ac:dyDescent="0.25">
      <c r="A529" s="74" t="s">
        <v>237</v>
      </c>
      <c r="B529" s="74" t="s">
        <v>152</v>
      </c>
      <c r="C529" s="18" t="s">
        <v>153</v>
      </c>
      <c r="D529" s="67">
        <v>2</v>
      </c>
      <c r="E529" s="67">
        <v>1</v>
      </c>
      <c r="F529" s="67"/>
    </row>
    <row r="530" spans="1:6" x14ac:dyDescent="0.25">
      <c r="A530" s="75"/>
      <c r="B530" s="76"/>
      <c r="C530" s="18" t="s">
        <v>3</v>
      </c>
      <c r="D530" s="67">
        <v>2</v>
      </c>
      <c r="E530" s="67">
        <v>1</v>
      </c>
      <c r="F530" s="67"/>
    </row>
    <row r="531" spans="1:6" x14ac:dyDescent="0.25">
      <c r="A531" s="75"/>
      <c r="B531" s="74" t="s">
        <v>154</v>
      </c>
      <c r="C531" s="18" t="s">
        <v>155</v>
      </c>
      <c r="D531" s="67"/>
      <c r="E531" s="67"/>
      <c r="F531" s="67">
        <v>1</v>
      </c>
    </row>
    <row r="532" spans="1:6" x14ac:dyDescent="0.25">
      <c r="A532" s="75"/>
      <c r="B532" s="75"/>
      <c r="C532" s="18" t="s">
        <v>153</v>
      </c>
      <c r="D532" s="67">
        <v>8</v>
      </c>
      <c r="E532" s="67">
        <v>7</v>
      </c>
      <c r="F532" s="67"/>
    </row>
    <row r="533" spans="1:6" x14ac:dyDescent="0.25">
      <c r="A533" s="75"/>
      <c r="B533" s="75"/>
      <c r="C533" s="18" t="s">
        <v>150</v>
      </c>
      <c r="D533" s="67">
        <v>2</v>
      </c>
      <c r="E533" s="67"/>
      <c r="F533" s="67"/>
    </row>
    <row r="534" spans="1:6" x14ac:dyDescent="0.25">
      <c r="A534" s="75"/>
      <c r="B534" s="76"/>
      <c r="C534" s="18" t="s">
        <v>3</v>
      </c>
      <c r="D534" s="67">
        <v>10</v>
      </c>
      <c r="E534" s="67">
        <v>7</v>
      </c>
      <c r="F534" s="67">
        <v>1</v>
      </c>
    </row>
    <row r="535" spans="1:6" x14ac:dyDescent="0.25">
      <c r="A535" s="75"/>
      <c r="B535" s="74" t="s">
        <v>3</v>
      </c>
      <c r="C535" s="18" t="s">
        <v>155</v>
      </c>
      <c r="D535" s="67"/>
      <c r="E535" s="67"/>
      <c r="F535" s="67">
        <v>1</v>
      </c>
    </row>
    <row r="536" spans="1:6" x14ac:dyDescent="0.25">
      <c r="A536" s="75"/>
      <c r="B536" s="75"/>
      <c r="C536" s="18" t="s">
        <v>153</v>
      </c>
      <c r="D536" s="67">
        <v>10</v>
      </c>
      <c r="E536" s="67">
        <v>8</v>
      </c>
      <c r="F536" s="67"/>
    </row>
    <row r="537" spans="1:6" x14ac:dyDescent="0.25">
      <c r="A537" s="75"/>
      <c r="B537" s="75"/>
      <c r="C537" s="18" t="s">
        <v>150</v>
      </c>
      <c r="D537" s="67">
        <v>2</v>
      </c>
      <c r="E537" s="67"/>
      <c r="F537" s="67"/>
    </row>
    <row r="538" spans="1:6" x14ac:dyDescent="0.25">
      <c r="A538" s="76"/>
      <c r="B538" s="76"/>
      <c r="C538" s="18" t="s">
        <v>3</v>
      </c>
      <c r="D538" s="67">
        <v>12</v>
      </c>
      <c r="E538" s="67">
        <v>8</v>
      </c>
      <c r="F538" s="67">
        <v>1</v>
      </c>
    </row>
    <row r="539" spans="1:6" x14ac:dyDescent="0.25">
      <c r="A539" s="74" t="s">
        <v>238</v>
      </c>
      <c r="B539" s="74" t="s">
        <v>152</v>
      </c>
      <c r="C539" s="18" t="s">
        <v>153</v>
      </c>
      <c r="D539" s="67">
        <v>1</v>
      </c>
      <c r="E539" s="67">
        <v>1</v>
      </c>
      <c r="F539" s="67"/>
    </row>
    <row r="540" spans="1:6" x14ac:dyDescent="0.25">
      <c r="A540" s="75"/>
      <c r="B540" s="76"/>
      <c r="C540" s="18" t="s">
        <v>3</v>
      </c>
      <c r="D540" s="67">
        <v>1</v>
      </c>
      <c r="E540" s="67">
        <v>1</v>
      </c>
      <c r="F540" s="67"/>
    </row>
    <row r="541" spans="1:6" x14ac:dyDescent="0.25">
      <c r="A541" s="75"/>
      <c r="B541" s="74" t="s">
        <v>154</v>
      </c>
      <c r="C541" s="18" t="s">
        <v>155</v>
      </c>
      <c r="D541" s="67"/>
      <c r="E541" s="67"/>
      <c r="F541" s="67">
        <v>1</v>
      </c>
    </row>
    <row r="542" spans="1:6" x14ac:dyDescent="0.25">
      <c r="A542" s="75"/>
      <c r="B542" s="75"/>
      <c r="C542" s="18" t="s">
        <v>153</v>
      </c>
      <c r="D542" s="67">
        <v>7</v>
      </c>
      <c r="E542" s="67">
        <v>1</v>
      </c>
      <c r="F542" s="67">
        <v>2</v>
      </c>
    </row>
    <row r="543" spans="1:6" x14ac:dyDescent="0.25">
      <c r="A543" s="75"/>
      <c r="B543" s="75"/>
      <c r="C543" s="18" t="s">
        <v>150</v>
      </c>
      <c r="D543" s="67">
        <v>2</v>
      </c>
      <c r="E543" s="67"/>
      <c r="F543" s="67">
        <v>1</v>
      </c>
    </row>
    <row r="544" spans="1:6" x14ac:dyDescent="0.25">
      <c r="A544" s="75"/>
      <c r="B544" s="76"/>
      <c r="C544" s="18" t="s">
        <v>3</v>
      </c>
      <c r="D544" s="67">
        <v>9</v>
      </c>
      <c r="E544" s="67">
        <v>1</v>
      </c>
      <c r="F544" s="67">
        <v>4</v>
      </c>
    </row>
    <row r="545" spans="1:11" x14ac:dyDescent="0.25">
      <c r="A545" s="75"/>
      <c r="B545" s="74" t="s">
        <v>310</v>
      </c>
      <c r="C545" s="18" t="s">
        <v>151</v>
      </c>
      <c r="D545" s="67">
        <v>0.5</v>
      </c>
      <c r="E545" s="67"/>
      <c r="F545" s="67"/>
    </row>
    <row r="546" spans="1:11" x14ac:dyDescent="0.25">
      <c r="A546" s="75"/>
      <c r="B546" s="76"/>
      <c r="C546" s="18" t="s">
        <v>3</v>
      </c>
      <c r="D546" s="67">
        <v>0.5</v>
      </c>
      <c r="E546" s="67"/>
      <c r="F546" s="67"/>
    </row>
    <row r="547" spans="1:11" x14ac:dyDescent="0.25">
      <c r="A547" s="75"/>
      <c r="B547" s="74" t="s">
        <v>3</v>
      </c>
      <c r="C547" s="18" t="s">
        <v>155</v>
      </c>
      <c r="D547" s="67"/>
      <c r="E547" s="67"/>
      <c r="F547" s="67">
        <v>1</v>
      </c>
    </row>
    <row r="548" spans="1:11" x14ac:dyDescent="0.25">
      <c r="A548" s="75"/>
      <c r="B548" s="75"/>
      <c r="C548" s="18" t="s">
        <v>153</v>
      </c>
      <c r="D548" s="67">
        <v>8</v>
      </c>
      <c r="E548" s="67">
        <v>2</v>
      </c>
      <c r="F548" s="67">
        <v>2</v>
      </c>
    </row>
    <row r="549" spans="1:11" x14ac:dyDescent="0.25">
      <c r="A549" s="75"/>
      <c r="B549" s="75"/>
      <c r="C549" s="18" t="s">
        <v>151</v>
      </c>
      <c r="D549" s="67">
        <v>0.5</v>
      </c>
      <c r="E549" s="67"/>
      <c r="F549" s="67"/>
    </row>
    <row r="550" spans="1:11" x14ac:dyDescent="0.25">
      <c r="A550" s="75"/>
      <c r="B550" s="75"/>
      <c r="C550" s="18" t="s">
        <v>150</v>
      </c>
      <c r="D550" s="67">
        <v>2</v>
      </c>
      <c r="E550" s="67"/>
      <c r="F550" s="67">
        <v>1</v>
      </c>
    </row>
    <row r="551" spans="1:11" x14ac:dyDescent="0.25">
      <c r="A551" s="76"/>
      <c r="B551" s="76"/>
      <c r="C551" s="18" t="s">
        <v>3</v>
      </c>
      <c r="D551" s="67">
        <v>10.5</v>
      </c>
      <c r="E551" s="67">
        <v>2</v>
      </c>
      <c r="F551" s="67">
        <v>4</v>
      </c>
    </row>
    <row r="552" spans="1:11" x14ac:dyDescent="0.25">
      <c r="A552" s="74" t="s">
        <v>239</v>
      </c>
      <c r="B552" s="74" t="s">
        <v>152</v>
      </c>
      <c r="C552" s="18" t="s">
        <v>153</v>
      </c>
      <c r="D552" s="67"/>
      <c r="E552" s="67">
        <v>1</v>
      </c>
      <c r="F552" s="67"/>
    </row>
    <row r="553" spans="1:11" x14ac:dyDescent="0.25">
      <c r="A553" s="75"/>
      <c r="B553" s="76"/>
      <c r="C553" s="18" t="s">
        <v>3</v>
      </c>
      <c r="D553" s="67"/>
      <c r="E553" s="67">
        <v>1</v>
      </c>
      <c r="F553" s="67"/>
    </row>
    <row r="554" spans="1:11" x14ac:dyDescent="0.25">
      <c r="A554" s="75"/>
      <c r="B554" s="74" t="s">
        <v>154</v>
      </c>
      <c r="C554" s="18" t="s">
        <v>153</v>
      </c>
      <c r="D554" s="67">
        <v>6</v>
      </c>
      <c r="E554" s="67">
        <v>6</v>
      </c>
      <c r="F554" s="67"/>
    </row>
    <row r="555" spans="1:11" x14ac:dyDescent="0.25">
      <c r="A555" s="75"/>
      <c r="B555" s="75"/>
      <c r="C555" s="18" t="s">
        <v>150</v>
      </c>
      <c r="D555" s="67">
        <v>2</v>
      </c>
      <c r="E555" s="67"/>
      <c r="F555" s="67">
        <v>1</v>
      </c>
    </row>
    <row r="556" spans="1:11" x14ac:dyDescent="0.25">
      <c r="A556" s="75"/>
      <c r="B556" s="76"/>
      <c r="C556" s="18" t="s">
        <v>3</v>
      </c>
      <c r="D556" s="67">
        <v>8</v>
      </c>
      <c r="E556" s="67">
        <v>6</v>
      </c>
      <c r="F556" s="67">
        <v>1</v>
      </c>
    </row>
    <row r="557" spans="1:11" x14ac:dyDescent="0.25">
      <c r="A557" s="75"/>
      <c r="B557" s="74" t="s">
        <v>3</v>
      </c>
      <c r="C557" s="18" t="s">
        <v>153</v>
      </c>
      <c r="D557" s="67">
        <v>6</v>
      </c>
      <c r="E557" s="67">
        <v>7</v>
      </c>
      <c r="F557" s="67"/>
    </row>
    <row r="558" spans="1:11" x14ac:dyDescent="0.25">
      <c r="A558" s="75"/>
      <c r="B558" s="75"/>
      <c r="C558" s="18" t="s">
        <v>150</v>
      </c>
      <c r="D558" s="67">
        <v>2</v>
      </c>
      <c r="E558" s="67"/>
      <c r="F558" s="67">
        <v>1</v>
      </c>
      <c r="G558" s="19"/>
      <c r="H558" s="19"/>
      <c r="I558" s="19"/>
      <c r="J558" s="19"/>
      <c r="K558" s="19"/>
    </row>
    <row r="559" spans="1:11" x14ac:dyDescent="0.25">
      <c r="A559" s="76"/>
      <c r="B559" s="76"/>
      <c r="C559" s="18" t="s">
        <v>3</v>
      </c>
      <c r="D559" s="67">
        <v>8</v>
      </c>
      <c r="E559" s="67">
        <v>7</v>
      </c>
      <c r="F559" s="67">
        <v>1</v>
      </c>
      <c r="G559" s="19"/>
      <c r="H559" s="19"/>
      <c r="I559" s="19"/>
      <c r="J559" s="19"/>
      <c r="K559" s="19"/>
    </row>
    <row r="560" spans="1:11" x14ac:dyDescent="0.25">
      <c r="A560" s="74" t="s">
        <v>240</v>
      </c>
      <c r="B560" s="74" t="s">
        <v>149</v>
      </c>
      <c r="C560" s="18" t="s">
        <v>150</v>
      </c>
      <c r="D560" s="67">
        <v>0.1</v>
      </c>
      <c r="E560" s="67"/>
      <c r="F560" s="67"/>
      <c r="G560" s="19"/>
      <c r="H560" s="19"/>
      <c r="I560" s="19"/>
      <c r="J560" s="19"/>
      <c r="K560" s="19"/>
    </row>
    <row r="561" spans="1:11" x14ac:dyDescent="0.25">
      <c r="A561" s="75"/>
      <c r="B561" s="76"/>
      <c r="C561" s="18" t="s">
        <v>3</v>
      </c>
      <c r="D561" s="67">
        <v>0.1</v>
      </c>
      <c r="E561" s="67"/>
      <c r="F561" s="67"/>
      <c r="G561" s="20"/>
      <c r="H561" s="20"/>
      <c r="I561" s="20"/>
      <c r="J561" s="20"/>
      <c r="K561" s="19"/>
    </row>
    <row r="562" spans="1:11" x14ac:dyDescent="0.25">
      <c r="A562" s="75"/>
      <c r="B562" s="74" t="s">
        <v>154</v>
      </c>
      <c r="C562" s="18" t="s">
        <v>150</v>
      </c>
      <c r="D562" s="67">
        <v>2</v>
      </c>
      <c r="E562" s="67"/>
      <c r="F562" s="67"/>
      <c r="G562" s="19"/>
      <c r="H562" s="19"/>
      <c r="I562" s="19"/>
      <c r="J562" s="19"/>
      <c r="K562" s="19"/>
    </row>
    <row r="563" spans="1:11" x14ac:dyDescent="0.25">
      <c r="A563" s="75"/>
      <c r="B563" s="76"/>
      <c r="C563" s="18" t="s">
        <v>3</v>
      </c>
      <c r="D563" s="67">
        <v>2</v>
      </c>
      <c r="E563" s="67"/>
      <c r="F563" s="67"/>
      <c r="G563" s="19"/>
      <c r="H563" s="19"/>
      <c r="I563" s="19"/>
      <c r="J563" s="19"/>
      <c r="K563" s="19"/>
    </row>
    <row r="564" spans="1:11" x14ac:dyDescent="0.25">
      <c r="A564" s="75"/>
      <c r="B564" s="74" t="s">
        <v>3</v>
      </c>
      <c r="C564" s="18" t="s">
        <v>150</v>
      </c>
      <c r="D564" s="67">
        <v>2.1</v>
      </c>
      <c r="E564" s="67"/>
      <c r="F564" s="67"/>
      <c r="G564" s="19"/>
      <c r="H564" s="19"/>
      <c r="I564" s="19"/>
      <c r="J564" s="19"/>
      <c r="K564" s="19"/>
    </row>
    <row r="565" spans="1:11" x14ac:dyDescent="0.25">
      <c r="A565" s="76"/>
      <c r="B565" s="76"/>
      <c r="C565" s="18" t="s">
        <v>3</v>
      </c>
      <c r="D565" s="67">
        <v>2.1</v>
      </c>
      <c r="E565" s="67"/>
      <c r="F565" s="67"/>
      <c r="G565" s="19"/>
      <c r="H565" s="19"/>
      <c r="I565" s="19"/>
      <c r="J565" s="19"/>
      <c r="K565" s="19"/>
    </row>
    <row r="566" spans="1:11" x14ac:dyDescent="0.25">
      <c r="A566" s="74" t="s">
        <v>241</v>
      </c>
      <c r="B566" s="74" t="s">
        <v>154</v>
      </c>
      <c r="C566" s="18" t="s">
        <v>153</v>
      </c>
      <c r="D566" s="67">
        <v>1</v>
      </c>
      <c r="E566" s="67">
        <v>1</v>
      </c>
      <c r="F566" s="67"/>
    </row>
    <row r="567" spans="1:11" x14ac:dyDescent="0.25">
      <c r="A567" s="75"/>
      <c r="B567" s="76"/>
      <c r="C567" s="18" t="s">
        <v>3</v>
      </c>
      <c r="D567" s="67">
        <v>1</v>
      </c>
      <c r="E567" s="67">
        <v>1</v>
      </c>
      <c r="F567" s="67"/>
    </row>
    <row r="568" spans="1:11" x14ac:dyDescent="0.25">
      <c r="A568" s="75"/>
      <c r="B568" s="74" t="s">
        <v>3</v>
      </c>
      <c r="C568" s="18" t="s">
        <v>153</v>
      </c>
      <c r="D568" s="67">
        <v>1</v>
      </c>
      <c r="E568" s="67">
        <v>1</v>
      </c>
      <c r="F568" s="67"/>
    </row>
    <row r="569" spans="1:11" x14ac:dyDescent="0.25">
      <c r="A569" s="76"/>
      <c r="B569" s="76"/>
      <c r="C569" s="18" t="s">
        <v>3</v>
      </c>
      <c r="D569" s="67">
        <v>1</v>
      </c>
      <c r="E569" s="67">
        <v>1</v>
      </c>
      <c r="F569" s="67"/>
    </row>
    <row r="570" spans="1:11" x14ac:dyDescent="0.25">
      <c r="A570" s="74" t="s">
        <v>242</v>
      </c>
      <c r="B570" s="74" t="s">
        <v>154</v>
      </c>
      <c r="C570" s="18" t="s">
        <v>155</v>
      </c>
      <c r="D570" s="67"/>
      <c r="E570" s="67">
        <v>0.33329999999999999</v>
      </c>
      <c r="F570" s="67"/>
    </row>
    <row r="571" spans="1:11" x14ac:dyDescent="0.25">
      <c r="A571" s="75"/>
      <c r="B571" s="76"/>
      <c r="C571" s="18" t="s">
        <v>3</v>
      </c>
      <c r="D571" s="67"/>
      <c r="E571" s="67">
        <v>0.33329999999999999</v>
      </c>
      <c r="F571" s="67"/>
    </row>
    <row r="572" spans="1:11" x14ac:dyDescent="0.25">
      <c r="A572" s="75"/>
      <c r="B572" s="74" t="s">
        <v>3</v>
      </c>
      <c r="C572" s="18" t="s">
        <v>155</v>
      </c>
      <c r="D572" s="67"/>
      <c r="E572" s="67">
        <v>0.33329999999999999</v>
      </c>
      <c r="F572" s="67"/>
    </row>
    <row r="573" spans="1:11" x14ac:dyDescent="0.25">
      <c r="A573" s="76"/>
      <c r="B573" s="76"/>
      <c r="C573" s="18" t="s">
        <v>3</v>
      </c>
      <c r="D573" s="67"/>
      <c r="E573" s="67">
        <v>0.33329999999999999</v>
      </c>
      <c r="F573" s="67"/>
    </row>
    <row r="574" spans="1:11" x14ac:dyDescent="0.25">
      <c r="A574" s="74" t="s">
        <v>243</v>
      </c>
      <c r="B574" s="74" t="s">
        <v>149</v>
      </c>
      <c r="C574" s="18" t="s">
        <v>150</v>
      </c>
      <c r="D574" s="67">
        <v>0.1</v>
      </c>
      <c r="E574" s="67"/>
      <c r="F574" s="67"/>
    </row>
    <row r="575" spans="1:11" x14ac:dyDescent="0.25">
      <c r="A575" s="75"/>
      <c r="B575" s="76"/>
      <c r="C575" s="18" t="s">
        <v>3</v>
      </c>
      <c r="D575" s="67">
        <v>0.1</v>
      </c>
      <c r="E575" s="67"/>
      <c r="F575" s="67"/>
    </row>
    <row r="576" spans="1:11" x14ac:dyDescent="0.25">
      <c r="A576" s="75"/>
      <c r="B576" s="74" t="s">
        <v>3</v>
      </c>
      <c r="C576" s="18" t="s">
        <v>150</v>
      </c>
      <c r="D576" s="67">
        <v>0.1</v>
      </c>
      <c r="E576" s="67"/>
      <c r="F576" s="67"/>
    </row>
    <row r="577" spans="1:6" x14ac:dyDescent="0.25">
      <c r="A577" s="76"/>
      <c r="B577" s="76"/>
      <c r="C577" s="18" t="s">
        <v>3</v>
      </c>
      <c r="D577" s="67">
        <v>0.1</v>
      </c>
      <c r="E577" s="67"/>
      <c r="F577" s="67"/>
    </row>
    <row r="578" spans="1:6" x14ac:dyDescent="0.25">
      <c r="A578" s="74" t="s">
        <v>3</v>
      </c>
      <c r="B578" s="74" t="s">
        <v>149</v>
      </c>
      <c r="C578" s="18" t="s">
        <v>150</v>
      </c>
      <c r="D578" s="67">
        <v>5.0000000000000018</v>
      </c>
      <c r="E578" s="67"/>
      <c r="F578" s="67"/>
    </row>
    <row r="579" spans="1:6" x14ac:dyDescent="0.25">
      <c r="A579" s="75"/>
      <c r="B579" s="76"/>
      <c r="C579" s="18" t="s">
        <v>3</v>
      </c>
      <c r="D579" s="67">
        <v>5.0000000000000018</v>
      </c>
      <c r="E579" s="67"/>
      <c r="F579" s="67"/>
    </row>
    <row r="580" spans="1:6" x14ac:dyDescent="0.25">
      <c r="A580" s="75"/>
      <c r="B580" s="74" t="s">
        <v>309</v>
      </c>
      <c r="C580" s="18" t="s">
        <v>151</v>
      </c>
      <c r="D580" s="67">
        <v>18</v>
      </c>
      <c r="E580" s="67"/>
      <c r="F580" s="67"/>
    </row>
    <row r="581" spans="1:6" x14ac:dyDescent="0.25">
      <c r="A581" s="75"/>
      <c r="B581" s="76"/>
      <c r="C581" s="18" t="s">
        <v>3</v>
      </c>
      <c r="D581" s="67">
        <v>18</v>
      </c>
      <c r="E581" s="67"/>
      <c r="F581" s="67"/>
    </row>
    <row r="582" spans="1:6" x14ac:dyDescent="0.25">
      <c r="A582" s="75"/>
      <c r="B582" s="74" t="s">
        <v>152</v>
      </c>
      <c r="C582" s="18" t="s">
        <v>153</v>
      </c>
      <c r="D582" s="67">
        <v>92</v>
      </c>
      <c r="E582" s="67">
        <v>31</v>
      </c>
      <c r="F582" s="67">
        <v>46</v>
      </c>
    </row>
    <row r="583" spans="1:6" x14ac:dyDescent="0.25">
      <c r="A583" s="75"/>
      <c r="B583" s="76"/>
      <c r="C583" s="18" t="s">
        <v>3</v>
      </c>
      <c r="D583" s="67">
        <v>92</v>
      </c>
      <c r="E583" s="67">
        <v>31</v>
      </c>
      <c r="F583" s="67">
        <v>46</v>
      </c>
    </row>
    <row r="584" spans="1:6" x14ac:dyDescent="0.25">
      <c r="A584" s="75"/>
      <c r="B584" s="74" t="s">
        <v>154</v>
      </c>
      <c r="C584" s="18" t="s">
        <v>155</v>
      </c>
      <c r="D584" s="67"/>
      <c r="E584" s="67">
        <v>107.6559</v>
      </c>
      <c r="F584" s="67">
        <v>33</v>
      </c>
    </row>
    <row r="585" spans="1:6" x14ac:dyDescent="0.25">
      <c r="A585" s="75"/>
      <c r="B585" s="75"/>
      <c r="C585" s="18" t="s">
        <v>153</v>
      </c>
      <c r="D585" s="67">
        <v>950</v>
      </c>
      <c r="E585" s="67">
        <v>568</v>
      </c>
      <c r="F585" s="67">
        <v>498</v>
      </c>
    </row>
    <row r="586" spans="1:6" x14ac:dyDescent="0.25">
      <c r="A586" s="75"/>
      <c r="B586" s="75"/>
      <c r="C586" s="18" t="s">
        <v>151</v>
      </c>
      <c r="D586" s="67"/>
      <c r="E586" s="67"/>
      <c r="F586" s="67">
        <v>40</v>
      </c>
    </row>
    <row r="587" spans="1:6" x14ac:dyDescent="0.25">
      <c r="A587" s="75"/>
      <c r="B587" s="75"/>
      <c r="C587" s="18" t="s">
        <v>150</v>
      </c>
      <c r="D587" s="67">
        <v>297.10000000000002</v>
      </c>
      <c r="E587" s="67">
        <v>92</v>
      </c>
      <c r="F587" s="67">
        <v>73</v>
      </c>
    </row>
    <row r="588" spans="1:6" x14ac:dyDescent="0.25">
      <c r="A588" s="75"/>
      <c r="B588" s="76"/>
      <c r="C588" s="18" t="s">
        <v>3</v>
      </c>
      <c r="D588" s="67">
        <v>1247.0999999999999</v>
      </c>
      <c r="E588" s="67">
        <v>767.65589999999997</v>
      </c>
      <c r="F588" s="67">
        <v>644</v>
      </c>
    </row>
    <row r="589" spans="1:6" x14ac:dyDescent="0.25">
      <c r="A589" s="75"/>
      <c r="B589" s="74" t="s">
        <v>156</v>
      </c>
      <c r="C589" s="18" t="s">
        <v>151</v>
      </c>
      <c r="D589" s="67"/>
      <c r="E589" s="67">
        <v>9</v>
      </c>
      <c r="F589" s="67"/>
    </row>
    <row r="590" spans="1:6" x14ac:dyDescent="0.25">
      <c r="A590" s="75"/>
      <c r="B590" s="75"/>
      <c r="C590" s="18" t="s">
        <v>150</v>
      </c>
      <c r="D590" s="67"/>
      <c r="E590" s="67">
        <v>1</v>
      </c>
      <c r="F590" s="67"/>
    </row>
    <row r="591" spans="1:6" x14ac:dyDescent="0.25">
      <c r="A591" s="75"/>
      <c r="B591" s="76"/>
      <c r="C591" s="18" t="s">
        <v>3</v>
      </c>
      <c r="D591" s="67"/>
      <c r="E591" s="67">
        <v>10</v>
      </c>
      <c r="F591" s="67"/>
    </row>
    <row r="592" spans="1:6" x14ac:dyDescent="0.25">
      <c r="A592" s="75"/>
      <c r="B592" s="74" t="s">
        <v>160</v>
      </c>
      <c r="C592" s="18" t="s">
        <v>151</v>
      </c>
      <c r="D592" s="67"/>
      <c r="E592" s="67"/>
      <c r="F592" s="67">
        <v>3</v>
      </c>
    </row>
    <row r="593" spans="1:6" x14ac:dyDescent="0.25">
      <c r="A593" s="75"/>
      <c r="B593" s="76"/>
      <c r="C593" s="18" t="s">
        <v>3</v>
      </c>
      <c r="D593" s="67"/>
      <c r="E593" s="67"/>
      <c r="F593" s="67">
        <v>3</v>
      </c>
    </row>
    <row r="594" spans="1:6" x14ac:dyDescent="0.25">
      <c r="A594" s="75"/>
      <c r="B594" s="74" t="s">
        <v>310</v>
      </c>
      <c r="C594" s="18" t="s">
        <v>151</v>
      </c>
      <c r="D594" s="67">
        <v>12.5</v>
      </c>
      <c r="E594" s="67">
        <v>10</v>
      </c>
      <c r="F594" s="67"/>
    </row>
    <row r="595" spans="1:6" x14ac:dyDescent="0.25">
      <c r="A595" s="75"/>
      <c r="B595" s="76"/>
      <c r="C595" s="18" t="s">
        <v>3</v>
      </c>
      <c r="D595" s="67">
        <v>12.5</v>
      </c>
      <c r="E595" s="67">
        <v>10</v>
      </c>
      <c r="F595" s="67"/>
    </row>
    <row r="596" spans="1:6" x14ac:dyDescent="0.25">
      <c r="A596" s="75"/>
      <c r="B596" s="74" t="s">
        <v>3</v>
      </c>
      <c r="C596" s="18" t="s">
        <v>155</v>
      </c>
      <c r="D596" s="67"/>
      <c r="E596" s="67">
        <v>107.6559</v>
      </c>
      <c r="F596" s="67">
        <v>33</v>
      </c>
    </row>
    <row r="597" spans="1:6" x14ac:dyDescent="0.25">
      <c r="A597" s="75"/>
      <c r="B597" s="75"/>
      <c r="C597" s="18" t="s">
        <v>153</v>
      </c>
      <c r="D597" s="67">
        <v>1042</v>
      </c>
      <c r="E597" s="67">
        <v>599</v>
      </c>
      <c r="F597" s="67">
        <v>544</v>
      </c>
    </row>
    <row r="598" spans="1:6" x14ac:dyDescent="0.25">
      <c r="A598" s="75"/>
      <c r="B598" s="75"/>
      <c r="C598" s="18" t="s">
        <v>151</v>
      </c>
      <c r="D598" s="67">
        <v>30.5</v>
      </c>
      <c r="E598" s="67">
        <v>19</v>
      </c>
      <c r="F598" s="67">
        <v>43</v>
      </c>
    </row>
    <row r="599" spans="1:6" x14ac:dyDescent="0.25">
      <c r="A599" s="75"/>
      <c r="B599" s="75"/>
      <c r="C599" s="18" t="s">
        <v>150</v>
      </c>
      <c r="D599" s="67">
        <v>302.10000000000002</v>
      </c>
      <c r="E599" s="67">
        <v>93</v>
      </c>
      <c r="F599" s="67">
        <v>73</v>
      </c>
    </row>
    <row r="600" spans="1:6" x14ac:dyDescent="0.25">
      <c r="A600" s="76"/>
      <c r="B600" s="76"/>
      <c r="C600" s="18" t="s">
        <v>3</v>
      </c>
      <c r="D600" s="67">
        <v>1374.6</v>
      </c>
      <c r="E600" s="67">
        <v>818.65589999999997</v>
      </c>
      <c r="F600" s="67">
        <v>693</v>
      </c>
    </row>
    <row r="601" spans="1:6" x14ac:dyDescent="0.25">
      <c r="A601"/>
    </row>
    <row r="602" spans="1:6" x14ac:dyDescent="0.25">
      <c r="A602" s="4" t="s">
        <v>159</v>
      </c>
    </row>
    <row r="603" spans="1:6" x14ac:dyDescent="0.25">
      <c r="A603" s="11" t="s">
        <v>1</v>
      </c>
      <c r="B603" s="12" t="s">
        <v>161</v>
      </c>
    </row>
    <row r="604" spans="1:6" hidden="1" x14ac:dyDescent="0.25">
      <c r="A604" s="11" t="s">
        <v>6</v>
      </c>
      <c r="B604" s="12" t="s">
        <v>7</v>
      </c>
    </row>
    <row r="605" spans="1:6" hidden="1" x14ac:dyDescent="0.25">
      <c r="A605" s="11" t="s">
        <v>8</v>
      </c>
      <c r="B605" s="13" t="s">
        <v>9</v>
      </c>
    </row>
    <row r="606" spans="1:6" x14ac:dyDescent="0.25">
      <c r="A606"/>
    </row>
    <row r="607" spans="1:6" x14ac:dyDescent="0.25">
      <c r="A607"/>
    </row>
    <row r="608" spans="1:6" hidden="1" x14ac:dyDescent="0.25">
      <c r="A608"/>
      <c r="D608" s="14" t="s">
        <v>10</v>
      </c>
      <c r="E608" s="69" t="s">
        <v>14</v>
      </c>
    </row>
    <row r="609" spans="1:4" x14ac:dyDescent="0.25">
      <c r="A609"/>
      <c r="D609" s="68" t="s">
        <v>157</v>
      </c>
    </row>
    <row r="610" spans="1:4" x14ac:dyDescent="0.25">
      <c r="A610" s="14" t="s">
        <v>244</v>
      </c>
      <c r="B610" s="15" t="s">
        <v>4</v>
      </c>
      <c r="C610" s="16" t="s">
        <v>5</v>
      </c>
      <c r="D610" s="61" t="s">
        <v>18</v>
      </c>
    </row>
    <row r="611" spans="1:4" x14ac:dyDescent="0.25">
      <c r="A611" s="74" t="s">
        <v>162</v>
      </c>
      <c r="B611" s="74" t="s">
        <v>154</v>
      </c>
      <c r="C611" s="17" t="s">
        <v>155</v>
      </c>
      <c r="D611" s="67">
        <v>0.66669999999999996</v>
      </c>
    </row>
    <row r="612" spans="1:4" x14ac:dyDescent="0.25">
      <c r="A612" s="75"/>
      <c r="B612" s="75"/>
      <c r="C612" s="18" t="s">
        <v>151</v>
      </c>
      <c r="D612" s="67">
        <v>2</v>
      </c>
    </row>
    <row r="613" spans="1:4" x14ac:dyDescent="0.25">
      <c r="A613" s="76"/>
      <c r="B613" s="76"/>
      <c r="C613" s="18" t="s">
        <v>3</v>
      </c>
      <c r="D613" s="67">
        <v>2.6667000000000001</v>
      </c>
    </row>
    <row r="614" spans="1:4" x14ac:dyDescent="0.25">
      <c r="A614" s="74" t="s">
        <v>171</v>
      </c>
      <c r="B614" s="74" t="s">
        <v>154</v>
      </c>
      <c r="C614" s="18" t="s">
        <v>151</v>
      </c>
      <c r="D614" s="67">
        <v>1</v>
      </c>
    </row>
    <row r="615" spans="1:4" x14ac:dyDescent="0.25">
      <c r="A615" s="76"/>
      <c r="B615" s="76"/>
      <c r="C615" s="18" t="s">
        <v>3</v>
      </c>
      <c r="D615" s="67">
        <v>1</v>
      </c>
    </row>
    <row r="616" spans="1:4" x14ac:dyDescent="0.25">
      <c r="A616" s="74" t="s">
        <v>172</v>
      </c>
      <c r="B616" s="74" t="s">
        <v>154</v>
      </c>
      <c r="C616" s="18" t="s">
        <v>155</v>
      </c>
      <c r="D616" s="67">
        <v>1.3333999999999999</v>
      </c>
    </row>
    <row r="617" spans="1:4" x14ac:dyDescent="0.25">
      <c r="A617" s="76"/>
      <c r="B617" s="76"/>
      <c r="C617" s="18" t="s">
        <v>3</v>
      </c>
      <c r="D617" s="67">
        <v>1.3333999999999999</v>
      </c>
    </row>
    <row r="618" spans="1:4" x14ac:dyDescent="0.25">
      <c r="A618" s="74" t="s">
        <v>174</v>
      </c>
      <c r="B618" s="74" t="s">
        <v>154</v>
      </c>
      <c r="C618" s="18" t="s">
        <v>150</v>
      </c>
      <c r="D618" s="67">
        <v>1</v>
      </c>
    </row>
    <row r="619" spans="1:4" x14ac:dyDescent="0.25">
      <c r="A619" s="76"/>
      <c r="B619" s="76"/>
      <c r="C619" s="18" t="s">
        <v>3</v>
      </c>
      <c r="D619" s="67">
        <v>1</v>
      </c>
    </row>
    <row r="620" spans="1:4" x14ac:dyDescent="0.25">
      <c r="A620" s="74" t="s">
        <v>176</v>
      </c>
      <c r="B620" s="74" t="s">
        <v>154</v>
      </c>
      <c r="C620" s="18" t="s">
        <v>155</v>
      </c>
      <c r="D620" s="67">
        <v>52.002599999999987</v>
      </c>
    </row>
    <row r="621" spans="1:4" x14ac:dyDescent="0.25">
      <c r="A621" s="75"/>
      <c r="B621" s="75"/>
      <c r="C621" s="18" t="s">
        <v>151</v>
      </c>
      <c r="D621" s="67">
        <v>43</v>
      </c>
    </row>
    <row r="622" spans="1:4" x14ac:dyDescent="0.25">
      <c r="A622" s="75"/>
      <c r="B622" s="75"/>
      <c r="C622" s="18" t="s">
        <v>150</v>
      </c>
      <c r="D622" s="67">
        <v>1</v>
      </c>
    </row>
    <row r="623" spans="1:4" x14ac:dyDescent="0.25">
      <c r="A623" s="76"/>
      <c r="B623" s="76"/>
      <c r="C623" s="18" t="s">
        <v>3</v>
      </c>
      <c r="D623" s="67">
        <v>96.002599999999987</v>
      </c>
    </row>
    <row r="624" spans="1:4" x14ac:dyDescent="0.25">
      <c r="A624" s="74" t="s">
        <v>189</v>
      </c>
      <c r="B624" s="74" t="s">
        <v>154</v>
      </c>
      <c r="C624" s="18" t="s">
        <v>155</v>
      </c>
      <c r="D624" s="67">
        <v>1.3333999999999999</v>
      </c>
    </row>
    <row r="625" spans="1:4" x14ac:dyDescent="0.25">
      <c r="A625" s="76"/>
      <c r="B625" s="76"/>
      <c r="C625" s="18" t="s">
        <v>3</v>
      </c>
      <c r="D625" s="67">
        <v>1.3333999999999999</v>
      </c>
    </row>
    <row r="626" spans="1:4" x14ac:dyDescent="0.25">
      <c r="A626" s="74" t="s">
        <v>194</v>
      </c>
      <c r="B626" s="74" t="s">
        <v>154</v>
      </c>
      <c r="C626" s="18" t="s">
        <v>155</v>
      </c>
      <c r="D626" s="67">
        <v>1.3333999999999999</v>
      </c>
    </row>
    <row r="627" spans="1:4" x14ac:dyDescent="0.25">
      <c r="A627" s="75"/>
      <c r="B627" s="75"/>
      <c r="C627" s="18" t="s">
        <v>151</v>
      </c>
      <c r="D627" s="67">
        <v>3</v>
      </c>
    </row>
    <row r="628" spans="1:4" x14ac:dyDescent="0.25">
      <c r="A628" s="76"/>
      <c r="B628" s="76"/>
      <c r="C628" s="18" t="s">
        <v>3</v>
      </c>
      <c r="D628" s="67">
        <v>4.3334000000000001</v>
      </c>
    </row>
    <row r="629" spans="1:4" x14ac:dyDescent="0.25">
      <c r="A629" s="74" t="s">
        <v>195</v>
      </c>
      <c r="B629" s="74" t="s">
        <v>154</v>
      </c>
      <c r="C629" s="18" t="s">
        <v>155</v>
      </c>
      <c r="D629" s="67">
        <v>0.66669999999999996</v>
      </c>
    </row>
    <row r="630" spans="1:4" x14ac:dyDescent="0.25">
      <c r="A630" s="76"/>
      <c r="B630" s="76"/>
      <c r="C630" s="18" t="s">
        <v>3</v>
      </c>
      <c r="D630" s="67">
        <v>0.66669999999999996</v>
      </c>
    </row>
    <row r="631" spans="1:4" x14ac:dyDescent="0.25">
      <c r="A631" s="74" t="s">
        <v>199</v>
      </c>
      <c r="B631" s="74" t="s">
        <v>154</v>
      </c>
      <c r="C631" s="18" t="s">
        <v>155</v>
      </c>
      <c r="D631" s="67">
        <v>0.66669999999999996</v>
      </c>
    </row>
    <row r="632" spans="1:4" x14ac:dyDescent="0.25">
      <c r="A632" s="76"/>
      <c r="B632" s="76"/>
      <c r="C632" s="18" t="s">
        <v>3</v>
      </c>
      <c r="D632" s="67">
        <v>0.66669999999999996</v>
      </c>
    </row>
    <row r="633" spans="1:4" x14ac:dyDescent="0.25">
      <c r="A633" s="74" t="s">
        <v>201</v>
      </c>
      <c r="B633" s="74" t="s">
        <v>154</v>
      </c>
      <c r="C633" s="18" t="s">
        <v>155</v>
      </c>
      <c r="D633" s="67">
        <v>0.66669999999999996</v>
      </c>
    </row>
    <row r="634" spans="1:4" x14ac:dyDescent="0.25">
      <c r="A634" s="75"/>
      <c r="B634" s="75"/>
      <c r="C634" s="18" t="s">
        <v>151</v>
      </c>
      <c r="D634" s="67">
        <v>1</v>
      </c>
    </row>
    <row r="635" spans="1:4" x14ac:dyDescent="0.25">
      <c r="A635" s="76"/>
      <c r="B635" s="76"/>
      <c r="C635" s="18" t="s">
        <v>3</v>
      </c>
      <c r="D635" s="67">
        <v>1.6667000000000001</v>
      </c>
    </row>
    <row r="636" spans="1:4" x14ac:dyDescent="0.25">
      <c r="A636" s="74" t="s">
        <v>213</v>
      </c>
      <c r="B636" s="74" t="s">
        <v>154</v>
      </c>
      <c r="C636" s="18" t="s">
        <v>155</v>
      </c>
      <c r="D636" s="67">
        <v>0.66669999999999996</v>
      </c>
    </row>
    <row r="637" spans="1:4" x14ac:dyDescent="0.25">
      <c r="A637" s="76"/>
      <c r="B637" s="76"/>
      <c r="C637" s="18" t="s">
        <v>3</v>
      </c>
      <c r="D637" s="67">
        <v>0.66669999999999996</v>
      </c>
    </row>
    <row r="638" spans="1:4" x14ac:dyDescent="0.25">
      <c r="A638" s="74" t="s">
        <v>216</v>
      </c>
      <c r="B638" s="74" t="s">
        <v>154</v>
      </c>
      <c r="C638" s="18" t="s">
        <v>155</v>
      </c>
      <c r="D638" s="67">
        <v>149.34079999999997</v>
      </c>
    </row>
    <row r="639" spans="1:4" x14ac:dyDescent="0.25">
      <c r="A639" s="75"/>
      <c r="B639" s="75"/>
      <c r="C639" s="18" t="s">
        <v>151</v>
      </c>
      <c r="D639" s="67">
        <v>124</v>
      </c>
    </row>
    <row r="640" spans="1:4" x14ac:dyDescent="0.25">
      <c r="A640" s="75"/>
      <c r="B640" s="75"/>
      <c r="C640" s="18" t="s">
        <v>150</v>
      </c>
      <c r="D640" s="67">
        <v>16</v>
      </c>
    </row>
    <row r="641" spans="1:4" x14ac:dyDescent="0.25">
      <c r="A641" s="76"/>
      <c r="B641" s="76"/>
      <c r="C641" s="18" t="s">
        <v>3</v>
      </c>
      <c r="D641" s="67">
        <v>289.34079999999994</v>
      </c>
    </row>
    <row r="642" spans="1:4" x14ac:dyDescent="0.25">
      <c r="A642" s="74" t="s">
        <v>219</v>
      </c>
      <c r="B642" s="74" t="s">
        <v>154</v>
      </c>
      <c r="C642" s="18" t="s">
        <v>155</v>
      </c>
      <c r="D642" s="67">
        <v>1.3333999999999999</v>
      </c>
    </row>
    <row r="643" spans="1:4" x14ac:dyDescent="0.25">
      <c r="A643" s="75"/>
      <c r="B643" s="75"/>
      <c r="C643" s="18" t="s">
        <v>151</v>
      </c>
      <c r="D643" s="67">
        <v>3</v>
      </c>
    </row>
    <row r="644" spans="1:4" x14ac:dyDescent="0.25">
      <c r="A644" s="75"/>
      <c r="B644" s="75"/>
      <c r="C644" s="18" t="s">
        <v>150</v>
      </c>
      <c r="D644" s="67">
        <v>1</v>
      </c>
    </row>
    <row r="645" spans="1:4" x14ac:dyDescent="0.25">
      <c r="A645" s="76"/>
      <c r="B645" s="76"/>
      <c r="C645" s="18" t="s">
        <v>3</v>
      </c>
      <c r="D645" s="67">
        <v>5.3334000000000001</v>
      </c>
    </row>
    <row r="646" spans="1:4" x14ac:dyDescent="0.25">
      <c r="A646" s="74" t="s">
        <v>222</v>
      </c>
      <c r="B646" s="74" t="s">
        <v>154</v>
      </c>
      <c r="C646" s="18" t="s">
        <v>155</v>
      </c>
      <c r="D646" s="67">
        <v>1.3333999999999999</v>
      </c>
    </row>
    <row r="647" spans="1:4" x14ac:dyDescent="0.25">
      <c r="A647" s="76"/>
      <c r="B647" s="76"/>
      <c r="C647" s="18" t="s">
        <v>3</v>
      </c>
      <c r="D647" s="67">
        <v>1.3333999999999999</v>
      </c>
    </row>
    <row r="648" spans="1:4" x14ac:dyDescent="0.25">
      <c r="A648" s="74" t="s">
        <v>228</v>
      </c>
      <c r="B648" s="74" t="s">
        <v>154</v>
      </c>
      <c r="C648" s="18" t="s">
        <v>155</v>
      </c>
      <c r="D648" s="67">
        <v>0.66669999999999996</v>
      </c>
    </row>
    <row r="649" spans="1:4" x14ac:dyDescent="0.25">
      <c r="A649" s="76"/>
      <c r="B649" s="76"/>
      <c r="C649" s="18" t="s">
        <v>3</v>
      </c>
      <c r="D649" s="67">
        <v>0.66669999999999996</v>
      </c>
    </row>
    <row r="650" spans="1:4" x14ac:dyDescent="0.25">
      <c r="A650" s="74" t="s">
        <v>246</v>
      </c>
      <c r="B650" s="74" t="s">
        <v>154</v>
      </c>
      <c r="C650" s="18" t="s">
        <v>150</v>
      </c>
      <c r="D650" s="67">
        <v>1</v>
      </c>
    </row>
    <row r="651" spans="1:4" x14ac:dyDescent="0.25">
      <c r="A651" s="76"/>
      <c r="B651" s="76"/>
      <c r="C651" s="18" t="s">
        <v>3</v>
      </c>
      <c r="D651" s="67">
        <v>1</v>
      </c>
    </row>
    <row r="652" spans="1:4" x14ac:dyDescent="0.25">
      <c r="A652" s="74" t="s">
        <v>231</v>
      </c>
      <c r="B652" s="74" t="s">
        <v>154</v>
      </c>
      <c r="C652" s="18" t="s">
        <v>155</v>
      </c>
      <c r="D652" s="67">
        <v>1.3333999999999999</v>
      </c>
    </row>
    <row r="653" spans="1:4" x14ac:dyDescent="0.25">
      <c r="A653" s="76"/>
      <c r="B653" s="76"/>
      <c r="C653" s="18" t="s">
        <v>3</v>
      </c>
      <c r="D653" s="67">
        <v>1.3333999999999999</v>
      </c>
    </row>
    <row r="654" spans="1:4" x14ac:dyDescent="0.25">
      <c r="A654" s="74" t="s">
        <v>235</v>
      </c>
      <c r="B654" s="74" t="s">
        <v>154</v>
      </c>
      <c r="C654" s="18" t="s">
        <v>155</v>
      </c>
      <c r="D654" s="67">
        <v>2.0000999999999998</v>
      </c>
    </row>
    <row r="655" spans="1:4" x14ac:dyDescent="0.25">
      <c r="A655" s="75"/>
      <c r="B655" s="75"/>
      <c r="C655" s="18" t="s">
        <v>151</v>
      </c>
      <c r="D655" s="67">
        <v>1</v>
      </c>
    </row>
    <row r="656" spans="1:4" x14ac:dyDescent="0.25">
      <c r="A656" s="76"/>
      <c r="B656" s="76"/>
      <c r="C656" s="18" t="s">
        <v>3</v>
      </c>
      <c r="D656" s="67">
        <v>3.0000999999999998</v>
      </c>
    </row>
    <row r="657" spans="1:7" x14ac:dyDescent="0.25">
      <c r="A657" s="74" t="s">
        <v>238</v>
      </c>
      <c r="B657" s="74" t="s">
        <v>154</v>
      </c>
      <c r="C657" s="18" t="s">
        <v>151</v>
      </c>
      <c r="D657" s="67">
        <v>1</v>
      </c>
    </row>
    <row r="658" spans="1:7" x14ac:dyDescent="0.25">
      <c r="A658" s="76"/>
      <c r="B658" s="76"/>
      <c r="C658" s="18" t="s">
        <v>3</v>
      </c>
      <c r="D658" s="67">
        <v>1</v>
      </c>
    </row>
    <row r="659" spans="1:7" x14ac:dyDescent="0.25">
      <c r="A659" s="74" t="s">
        <v>240</v>
      </c>
      <c r="B659" s="74" t="s">
        <v>154</v>
      </c>
      <c r="C659" s="18" t="s">
        <v>150</v>
      </c>
      <c r="D659" s="67">
        <v>1</v>
      </c>
    </row>
    <row r="660" spans="1:7" x14ac:dyDescent="0.25">
      <c r="A660" s="76"/>
      <c r="B660" s="76"/>
      <c r="C660" s="18" t="s">
        <v>3</v>
      </c>
      <c r="D660" s="67">
        <v>1</v>
      </c>
    </row>
    <row r="661" spans="1:7" x14ac:dyDescent="0.25">
      <c r="A661" s="74" t="s">
        <v>242</v>
      </c>
      <c r="B661" s="74" t="s">
        <v>154</v>
      </c>
      <c r="C661" s="18" t="s">
        <v>155</v>
      </c>
      <c r="D661" s="67">
        <v>0.66669999999999996</v>
      </c>
    </row>
    <row r="662" spans="1:7" x14ac:dyDescent="0.25">
      <c r="A662" s="76"/>
      <c r="B662" s="76"/>
      <c r="C662" s="18" t="s">
        <v>3</v>
      </c>
      <c r="D662" s="67">
        <v>0.66669999999999996</v>
      </c>
    </row>
    <row r="663" spans="1:7" x14ac:dyDescent="0.25">
      <c r="A663" s="74" t="s">
        <v>3</v>
      </c>
      <c r="B663" s="74" t="s">
        <v>154</v>
      </c>
      <c r="C663" s="18" t="s">
        <v>155</v>
      </c>
      <c r="D663" s="67">
        <v>216.0107999999999</v>
      </c>
    </row>
    <row r="664" spans="1:7" x14ac:dyDescent="0.25">
      <c r="A664" s="75"/>
      <c r="B664" s="75"/>
      <c r="C664" s="18" t="s">
        <v>151</v>
      </c>
      <c r="D664" s="67">
        <v>179</v>
      </c>
    </row>
    <row r="665" spans="1:7" x14ac:dyDescent="0.25">
      <c r="A665" s="75"/>
      <c r="B665" s="75"/>
      <c r="C665" s="18" t="s">
        <v>150</v>
      </c>
      <c r="D665" s="67">
        <v>21</v>
      </c>
    </row>
    <row r="666" spans="1:7" x14ac:dyDescent="0.25">
      <c r="A666" s="76"/>
      <c r="B666" s="76"/>
      <c r="C666" s="18" t="s">
        <v>3</v>
      </c>
      <c r="D666" s="67">
        <v>416.0107999999999</v>
      </c>
    </row>
    <row r="668" spans="1:7" x14ac:dyDescent="0.25">
      <c r="A668" s="70" t="s">
        <v>277</v>
      </c>
    </row>
    <row r="669" spans="1:7" x14ac:dyDescent="0.25">
      <c r="A669" s="70" t="s">
        <v>311</v>
      </c>
    </row>
    <row r="671" spans="1:7" x14ac:dyDescent="0.25">
      <c r="A671" s="2" t="s">
        <v>279</v>
      </c>
      <c r="B671" s="2"/>
      <c r="C671" s="2"/>
      <c r="D671" s="2"/>
      <c r="E671" s="2"/>
      <c r="F671" s="3"/>
      <c r="G671" s="71"/>
    </row>
    <row r="672" spans="1:7" x14ac:dyDescent="0.25">
      <c r="A672" s="5" t="s">
        <v>280</v>
      </c>
      <c r="B672" s="5"/>
      <c r="C672" s="5"/>
      <c r="D672" s="5"/>
      <c r="E672" s="5"/>
      <c r="F672" s="6"/>
      <c r="G672" s="72"/>
    </row>
    <row r="673" spans="1:7" x14ac:dyDescent="0.25">
      <c r="A673" s="9" t="str">
        <f>_xll.XL3MdxMemberLookup(1,"Select {[ALLG Textbausteine].[TEXT].Children} on Columns from [Universitäten Studierende] where ([ALLG Textbausteine].[BEZEICHNUNG].[Quelle6])")</f>
        <v>Quelle: Statistik Austria auf Basis UHSBV.</v>
      </c>
      <c r="B673" s="9"/>
      <c r="C673" s="9"/>
      <c r="D673" s="9"/>
      <c r="E673" s="9"/>
      <c r="F673" s="9"/>
      <c r="G673" s="71"/>
    </row>
    <row r="674" spans="1:7" x14ac:dyDescent="0.25">
      <c r="A674" s="10" t="str">
        <f>_xll.XL3MdxMemberLookup(1,"Select {[ALLG Textbausteine].[TEXT].Children} on Columns from [Universitäten Studierende] where ([ALLG Textbausteine].[BEZEICHNUNG].[Datenaufbereitung1])")</f>
        <v>Datenaufbereitung: bmbwf, Abt. IV/10</v>
      </c>
      <c r="B674" s="10"/>
      <c r="C674" s="10"/>
      <c r="D674" s="10"/>
      <c r="E674" s="10"/>
      <c r="F674" s="3"/>
      <c r="G674" s="71"/>
    </row>
    <row r="675" spans="1:7" x14ac:dyDescent="0.25">
      <c r="A675" s="73"/>
      <c r="B675" s="3"/>
      <c r="C675" s="3"/>
      <c r="D675" s="3"/>
      <c r="E675" s="3"/>
      <c r="F675" s="3"/>
      <c r="G675" s="71"/>
    </row>
    <row r="676" spans="1:7" x14ac:dyDescent="0.25">
      <c r="A676" s="11" t="s">
        <v>281</v>
      </c>
      <c r="B676" s="12" t="s">
        <v>161</v>
      </c>
    </row>
    <row r="677" spans="1:7" hidden="1" x14ac:dyDescent="0.25">
      <c r="A677" s="11" t="s">
        <v>8</v>
      </c>
      <c r="B677" s="13" t="s">
        <v>282</v>
      </c>
    </row>
    <row r="678" spans="1:7" x14ac:dyDescent="0.25">
      <c r="A678"/>
    </row>
    <row r="679" spans="1:7" x14ac:dyDescent="0.25">
      <c r="A679"/>
    </row>
    <row r="680" spans="1:7" hidden="1" x14ac:dyDescent="0.25">
      <c r="A680"/>
      <c r="D680" s="14" t="s">
        <v>10</v>
      </c>
      <c r="E680" s="16" t="s">
        <v>283</v>
      </c>
    </row>
    <row r="681" spans="1:7" x14ac:dyDescent="0.25">
      <c r="A681"/>
      <c r="D681" s="77" t="s">
        <v>11</v>
      </c>
      <c r="E681" s="78"/>
      <c r="F681" s="78"/>
      <c r="G681" s="79"/>
    </row>
    <row r="682" spans="1:7" ht="51.75" x14ac:dyDescent="0.25">
      <c r="A682" s="14" t="s">
        <v>284</v>
      </c>
      <c r="B682" s="15" t="s">
        <v>4</v>
      </c>
      <c r="C682" s="16" t="s">
        <v>5</v>
      </c>
      <c r="D682" s="61" t="s">
        <v>285</v>
      </c>
      <c r="E682" s="66" t="s">
        <v>286</v>
      </c>
      <c r="F682" s="66" t="s">
        <v>287</v>
      </c>
      <c r="G682" s="66" t="s">
        <v>288</v>
      </c>
    </row>
    <row r="683" spans="1:7" x14ac:dyDescent="0.25">
      <c r="A683" s="74" t="s">
        <v>163</v>
      </c>
      <c r="B683" s="74" t="s">
        <v>154</v>
      </c>
      <c r="C683" s="17" t="s">
        <v>150</v>
      </c>
      <c r="D683" s="67"/>
      <c r="E683" s="67"/>
      <c r="F683" s="67">
        <v>1</v>
      </c>
      <c r="G683" s="67"/>
    </row>
    <row r="684" spans="1:7" x14ac:dyDescent="0.25">
      <c r="A684" s="76"/>
      <c r="B684" s="76"/>
      <c r="C684" s="18" t="s">
        <v>3</v>
      </c>
      <c r="D684" s="67"/>
      <c r="E684" s="67"/>
      <c r="F684" s="67">
        <v>1</v>
      </c>
      <c r="G684" s="67"/>
    </row>
    <row r="685" spans="1:7" x14ac:dyDescent="0.25">
      <c r="A685" s="74" t="s">
        <v>164</v>
      </c>
      <c r="B685" s="74" t="s">
        <v>289</v>
      </c>
      <c r="C685" s="18" t="s">
        <v>155</v>
      </c>
      <c r="D685" s="67"/>
      <c r="E685" s="67"/>
      <c r="F685" s="67"/>
      <c r="G685" s="67">
        <v>1</v>
      </c>
    </row>
    <row r="686" spans="1:7" x14ac:dyDescent="0.25">
      <c r="A686" s="76"/>
      <c r="B686" s="76"/>
      <c r="C686" s="18" t="s">
        <v>3</v>
      </c>
      <c r="D686" s="67"/>
      <c r="E686" s="67"/>
      <c r="F686" s="67"/>
      <c r="G686" s="67">
        <v>1</v>
      </c>
    </row>
    <row r="687" spans="1:7" x14ac:dyDescent="0.25">
      <c r="A687" s="74" t="s">
        <v>165</v>
      </c>
      <c r="B687" s="74" t="s">
        <v>289</v>
      </c>
      <c r="C687" s="18" t="s">
        <v>155</v>
      </c>
      <c r="D687" s="67"/>
      <c r="E687" s="67"/>
      <c r="F687" s="67"/>
      <c r="G687" s="67">
        <v>1</v>
      </c>
    </row>
    <row r="688" spans="1:7" x14ac:dyDescent="0.25">
      <c r="A688" s="75"/>
      <c r="B688" s="76"/>
      <c r="C688" s="18" t="s">
        <v>3</v>
      </c>
      <c r="D688" s="67"/>
      <c r="E688" s="67"/>
      <c r="F688" s="67"/>
      <c r="G688" s="67">
        <v>1</v>
      </c>
    </row>
    <row r="689" spans="1:7" x14ac:dyDescent="0.25">
      <c r="A689" s="75"/>
      <c r="B689" s="74" t="s">
        <v>154</v>
      </c>
      <c r="C689" s="18" t="s">
        <v>155</v>
      </c>
      <c r="D689" s="67"/>
      <c r="E689" s="67"/>
      <c r="F689" s="67"/>
      <c r="G689" s="67">
        <v>1</v>
      </c>
    </row>
    <row r="690" spans="1:7" x14ac:dyDescent="0.25">
      <c r="A690" s="76"/>
      <c r="B690" s="76"/>
      <c r="C690" s="18" t="s">
        <v>3</v>
      </c>
      <c r="D690" s="67"/>
      <c r="E690" s="67"/>
      <c r="F690" s="67"/>
      <c r="G690" s="67">
        <v>1</v>
      </c>
    </row>
    <row r="691" spans="1:7" x14ac:dyDescent="0.25">
      <c r="A691" s="74" t="s">
        <v>167</v>
      </c>
      <c r="B691" s="74" t="s">
        <v>289</v>
      </c>
      <c r="C691" s="18" t="s">
        <v>151</v>
      </c>
      <c r="D691" s="67"/>
      <c r="E691" s="67"/>
      <c r="F691" s="67"/>
      <c r="G691" s="67">
        <v>1</v>
      </c>
    </row>
    <row r="692" spans="1:7" x14ac:dyDescent="0.25">
      <c r="A692" s="76"/>
      <c r="B692" s="76"/>
      <c r="C692" s="18" t="s">
        <v>3</v>
      </c>
      <c r="D692" s="67"/>
      <c r="E692" s="67"/>
      <c r="F692" s="67"/>
      <c r="G692" s="67">
        <v>1</v>
      </c>
    </row>
    <row r="693" spans="1:7" x14ac:dyDescent="0.25">
      <c r="A693" s="74" t="s">
        <v>290</v>
      </c>
      <c r="B693" s="74" t="s">
        <v>289</v>
      </c>
      <c r="C693" s="18" t="s">
        <v>155</v>
      </c>
      <c r="D693" s="67"/>
      <c r="E693" s="67"/>
      <c r="F693" s="67"/>
      <c r="G693" s="67">
        <v>1</v>
      </c>
    </row>
    <row r="694" spans="1:7" x14ac:dyDescent="0.25">
      <c r="A694" s="76"/>
      <c r="B694" s="76"/>
      <c r="C694" s="18" t="s">
        <v>3</v>
      </c>
      <c r="D694" s="67"/>
      <c r="E694" s="67"/>
      <c r="F694" s="67"/>
      <c r="G694" s="67">
        <v>1</v>
      </c>
    </row>
    <row r="695" spans="1:7" x14ac:dyDescent="0.25">
      <c r="A695" s="74" t="s">
        <v>291</v>
      </c>
      <c r="B695" s="74" t="s">
        <v>289</v>
      </c>
      <c r="C695" s="18" t="s">
        <v>155</v>
      </c>
      <c r="D695" s="67"/>
      <c r="E695" s="67"/>
      <c r="F695" s="67"/>
      <c r="G695" s="67">
        <v>2</v>
      </c>
    </row>
    <row r="696" spans="1:7" x14ac:dyDescent="0.25">
      <c r="A696" s="75"/>
      <c r="B696" s="76"/>
      <c r="C696" s="18" t="s">
        <v>3</v>
      </c>
      <c r="D696" s="67"/>
      <c r="E696" s="67"/>
      <c r="F696" s="67"/>
      <c r="G696" s="67">
        <v>2</v>
      </c>
    </row>
    <row r="697" spans="1:7" x14ac:dyDescent="0.25">
      <c r="A697" s="75"/>
      <c r="B697" s="74" t="s">
        <v>160</v>
      </c>
      <c r="C697" s="18" t="s">
        <v>155</v>
      </c>
      <c r="D697" s="67"/>
      <c r="E697" s="67"/>
      <c r="F697" s="67">
        <v>2</v>
      </c>
      <c r="G697" s="67"/>
    </row>
    <row r="698" spans="1:7" x14ac:dyDescent="0.25">
      <c r="A698" s="76"/>
      <c r="B698" s="76"/>
      <c r="C698" s="18" t="s">
        <v>3</v>
      </c>
      <c r="D698" s="67"/>
      <c r="E698" s="67"/>
      <c r="F698" s="67">
        <v>2</v>
      </c>
      <c r="G698" s="67"/>
    </row>
    <row r="699" spans="1:7" x14ac:dyDescent="0.25">
      <c r="A699" s="74" t="s">
        <v>174</v>
      </c>
      <c r="B699" s="74" t="s">
        <v>289</v>
      </c>
      <c r="C699" s="18" t="s">
        <v>155</v>
      </c>
      <c r="D699" s="67"/>
      <c r="E699" s="67"/>
      <c r="F699" s="67"/>
      <c r="G699" s="67">
        <v>2</v>
      </c>
    </row>
    <row r="700" spans="1:7" x14ac:dyDescent="0.25">
      <c r="A700" s="75"/>
      <c r="B700" s="76"/>
      <c r="C700" s="18" t="s">
        <v>3</v>
      </c>
      <c r="D700" s="67"/>
      <c r="E700" s="67"/>
      <c r="F700" s="67"/>
      <c r="G700" s="67">
        <v>2</v>
      </c>
    </row>
    <row r="701" spans="1:7" x14ac:dyDescent="0.25">
      <c r="A701" s="75"/>
      <c r="B701" s="74" t="s">
        <v>154</v>
      </c>
      <c r="C701" s="18" t="s">
        <v>153</v>
      </c>
      <c r="D701" s="67"/>
      <c r="E701" s="67"/>
      <c r="F701" s="67">
        <v>1</v>
      </c>
      <c r="G701" s="67"/>
    </row>
    <row r="702" spans="1:7" x14ac:dyDescent="0.25">
      <c r="A702" s="76"/>
      <c r="B702" s="76"/>
      <c r="C702" s="18" t="s">
        <v>3</v>
      </c>
      <c r="D702" s="67"/>
      <c r="E702" s="67"/>
      <c r="F702" s="67">
        <v>1</v>
      </c>
      <c r="G702" s="67"/>
    </row>
    <row r="703" spans="1:7" x14ac:dyDescent="0.25">
      <c r="A703" s="74" t="s">
        <v>176</v>
      </c>
      <c r="B703" s="74" t="s">
        <v>289</v>
      </c>
      <c r="C703" s="18" t="s">
        <v>155</v>
      </c>
      <c r="D703" s="67"/>
      <c r="E703" s="67">
        <v>4</v>
      </c>
      <c r="F703" s="67"/>
      <c r="G703" s="67">
        <v>70</v>
      </c>
    </row>
    <row r="704" spans="1:7" x14ac:dyDescent="0.25">
      <c r="A704" s="75"/>
      <c r="B704" s="75"/>
      <c r="C704" s="18" t="s">
        <v>151</v>
      </c>
      <c r="D704" s="67"/>
      <c r="E704" s="67">
        <v>1</v>
      </c>
      <c r="F704" s="67"/>
      <c r="G704" s="67">
        <v>38</v>
      </c>
    </row>
    <row r="705" spans="1:7" x14ac:dyDescent="0.25">
      <c r="A705" s="75"/>
      <c r="B705" s="75"/>
      <c r="C705" s="18" t="s">
        <v>150</v>
      </c>
      <c r="D705" s="67"/>
      <c r="E705" s="67"/>
      <c r="F705" s="67"/>
      <c r="G705" s="67">
        <v>3</v>
      </c>
    </row>
    <row r="706" spans="1:7" x14ac:dyDescent="0.25">
      <c r="A706" s="75"/>
      <c r="B706" s="76"/>
      <c r="C706" s="18" t="s">
        <v>3</v>
      </c>
      <c r="D706" s="67"/>
      <c r="E706" s="67">
        <v>5</v>
      </c>
      <c r="F706" s="67"/>
      <c r="G706" s="67">
        <v>111</v>
      </c>
    </row>
    <row r="707" spans="1:7" x14ac:dyDescent="0.25">
      <c r="A707" s="75"/>
      <c r="B707" s="74" t="s">
        <v>292</v>
      </c>
      <c r="C707" s="18" t="s">
        <v>155</v>
      </c>
      <c r="D707" s="67"/>
      <c r="E707" s="67"/>
      <c r="F707" s="67"/>
      <c r="G707" s="67">
        <v>1</v>
      </c>
    </row>
    <row r="708" spans="1:7" x14ac:dyDescent="0.25">
      <c r="A708" s="75"/>
      <c r="B708" s="76"/>
      <c r="C708" s="18" t="s">
        <v>3</v>
      </c>
      <c r="D708" s="67"/>
      <c r="E708" s="67"/>
      <c r="F708" s="67"/>
      <c r="G708" s="67">
        <v>1</v>
      </c>
    </row>
    <row r="709" spans="1:7" x14ac:dyDescent="0.25">
      <c r="A709" s="75"/>
      <c r="B709" s="74" t="s">
        <v>152</v>
      </c>
      <c r="C709" s="18" t="s">
        <v>153</v>
      </c>
      <c r="D709" s="67">
        <v>105</v>
      </c>
      <c r="E709" s="67"/>
      <c r="F709" s="67"/>
      <c r="G709" s="67"/>
    </row>
    <row r="710" spans="1:7" x14ac:dyDescent="0.25">
      <c r="A710" s="75"/>
      <c r="B710" s="75"/>
      <c r="C710" s="18" t="s">
        <v>151</v>
      </c>
      <c r="D710" s="67"/>
      <c r="E710" s="67"/>
      <c r="F710" s="67"/>
      <c r="G710" s="67">
        <v>22</v>
      </c>
    </row>
    <row r="711" spans="1:7" x14ac:dyDescent="0.25">
      <c r="A711" s="75"/>
      <c r="B711" s="75"/>
      <c r="C711" s="18" t="s">
        <v>150</v>
      </c>
      <c r="D711" s="67">
        <v>6</v>
      </c>
      <c r="E711" s="67"/>
      <c r="F711" s="67"/>
      <c r="G711" s="67"/>
    </row>
    <row r="712" spans="1:7" x14ac:dyDescent="0.25">
      <c r="A712" s="75"/>
      <c r="B712" s="76"/>
      <c r="C712" s="18" t="s">
        <v>3</v>
      </c>
      <c r="D712" s="67">
        <v>111</v>
      </c>
      <c r="E712" s="67"/>
      <c r="F712" s="67"/>
      <c r="G712" s="67">
        <v>22</v>
      </c>
    </row>
    <row r="713" spans="1:7" x14ac:dyDescent="0.25">
      <c r="A713" s="75"/>
      <c r="B713" s="74" t="s">
        <v>154</v>
      </c>
      <c r="C713" s="18" t="s">
        <v>155</v>
      </c>
      <c r="D713" s="67">
        <v>48</v>
      </c>
      <c r="E713" s="67">
        <v>9</v>
      </c>
      <c r="F713" s="67"/>
      <c r="G713" s="67">
        <v>37</v>
      </c>
    </row>
    <row r="714" spans="1:7" x14ac:dyDescent="0.25">
      <c r="A714" s="75"/>
      <c r="B714" s="75"/>
      <c r="C714" s="18" t="s">
        <v>153</v>
      </c>
      <c r="D714" s="67"/>
      <c r="E714" s="67"/>
      <c r="F714" s="67">
        <v>55</v>
      </c>
      <c r="G714" s="67"/>
    </row>
    <row r="715" spans="1:7" x14ac:dyDescent="0.25">
      <c r="A715" s="75"/>
      <c r="B715" s="75"/>
      <c r="C715" s="18" t="s">
        <v>151</v>
      </c>
      <c r="D715" s="67">
        <v>30</v>
      </c>
      <c r="E715" s="67">
        <v>10</v>
      </c>
      <c r="F715" s="67"/>
      <c r="G715" s="67">
        <v>86</v>
      </c>
    </row>
    <row r="716" spans="1:7" x14ac:dyDescent="0.25">
      <c r="A716" s="75"/>
      <c r="B716" s="75"/>
      <c r="C716" s="18" t="s">
        <v>150</v>
      </c>
      <c r="D716" s="67"/>
      <c r="E716" s="67"/>
      <c r="F716" s="67">
        <v>15</v>
      </c>
      <c r="G716" s="67"/>
    </row>
    <row r="717" spans="1:7" x14ac:dyDescent="0.25">
      <c r="A717" s="75"/>
      <c r="B717" s="76"/>
      <c r="C717" s="18" t="s">
        <v>3</v>
      </c>
      <c r="D717" s="67">
        <v>78</v>
      </c>
      <c r="E717" s="67">
        <v>19</v>
      </c>
      <c r="F717" s="67">
        <v>70</v>
      </c>
      <c r="G717" s="67">
        <v>123</v>
      </c>
    </row>
    <row r="718" spans="1:7" x14ac:dyDescent="0.25">
      <c r="A718" s="75"/>
      <c r="B718" s="74" t="s">
        <v>156</v>
      </c>
      <c r="C718" s="18" t="s">
        <v>155</v>
      </c>
      <c r="D718" s="67"/>
      <c r="E718" s="67"/>
      <c r="F718" s="67">
        <v>18</v>
      </c>
      <c r="G718" s="67"/>
    </row>
    <row r="719" spans="1:7" x14ac:dyDescent="0.25">
      <c r="A719" s="75"/>
      <c r="B719" s="75"/>
      <c r="C719" s="18" t="s">
        <v>151</v>
      </c>
      <c r="D719" s="67"/>
      <c r="E719" s="67"/>
      <c r="F719" s="67">
        <v>28</v>
      </c>
      <c r="G719" s="67"/>
    </row>
    <row r="720" spans="1:7" x14ac:dyDescent="0.25">
      <c r="A720" s="75"/>
      <c r="B720" s="75"/>
      <c r="C720" s="18" t="s">
        <v>150</v>
      </c>
      <c r="D720" s="67"/>
      <c r="E720" s="67"/>
      <c r="F720" s="67">
        <v>4</v>
      </c>
      <c r="G720" s="67"/>
    </row>
    <row r="721" spans="1:7" x14ac:dyDescent="0.25">
      <c r="A721" s="75"/>
      <c r="B721" s="76"/>
      <c r="C721" s="18" t="s">
        <v>3</v>
      </c>
      <c r="D721" s="67"/>
      <c r="E721" s="67"/>
      <c r="F721" s="67">
        <v>50</v>
      </c>
      <c r="G721" s="67"/>
    </row>
    <row r="722" spans="1:7" x14ac:dyDescent="0.25">
      <c r="A722" s="75"/>
      <c r="B722" s="74" t="s">
        <v>160</v>
      </c>
      <c r="C722" s="18" t="s">
        <v>155</v>
      </c>
      <c r="D722" s="67"/>
      <c r="E722" s="67"/>
      <c r="F722" s="67">
        <v>9</v>
      </c>
      <c r="G722" s="67"/>
    </row>
    <row r="723" spans="1:7" x14ac:dyDescent="0.25">
      <c r="A723" s="75"/>
      <c r="B723" s="75"/>
      <c r="C723" s="18" t="s">
        <v>151</v>
      </c>
      <c r="D723" s="67"/>
      <c r="E723" s="67"/>
      <c r="F723" s="67">
        <v>12</v>
      </c>
      <c r="G723" s="67"/>
    </row>
    <row r="724" spans="1:7" x14ac:dyDescent="0.25">
      <c r="A724" s="76"/>
      <c r="B724" s="76"/>
      <c r="C724" s="18" t="s">
        <v>3</v>
      </c>
      <c r="D724" s="67"/>
      <c r="E724" s="67"/>
      <c r="F724" s="67">
        <v>21</v>
      </c>
      <c r="G724" s="67"/>
    </row>
    <row r="725" spans="1:7" x14ac:dyDescent="0.25">
      <c r="A725" s="74" t="s">
        <v>179</v>
      </c>
      <c r="B725" s="74" t="s">
        <v>289</v>
      </c>
      <c r="C725" s="18" t="s">
        <v>150</v>
      </c>
      <c r="D725" s="67"/>
      <c r="E725" s="67"/>
      <c r="F725" s="67"/>
      <c r="G725" s="67">
        <v>1</v>
      </c>
    </row>
    <row r="726" spans="1:7" x14ac:dyDescent="0.25">
      <c r="A726" s="76"/>
      <c r="B726" s="76"/>
      <c r="C726" s="18" t="s">
        <v>3</v>
      </c>
      <c r="D726" s="67"/>
      <c r="E726" s="67"/>
      <c r="F726" s="67"/>
      <c r="G726" s="67">
        <v>1</v>
      </c>
    </row>
    <row r="727" spans="1:7" x14ac:dyDescent="0.25">
      <c r="A727" s="74" t="s">
        <v>181</v>
      </c>
      <c r="B727" s="74" t="s">
        <v>289</v>
      </c>
      <c r="C727" s="18" t="s">
        <v>155</v>
      </c>
      <c r="D727" s="67"/>
      <c r="E727" s="67"/>
      <c r="F727" s="67"/>
      <c r="G727" s="67">
        <v>13</v>
      </c>
    </row>
    <row r="728" spans="1:7" x14ac:dyDescent="0.25">
      <c r="A728" s="75"/>
      <c r="B728" s="75"/>
      <c r="C728" s="18" t="s">
        <v>151</v>
      </c>
      <c r="D728" s="67"/>
      <c r="E728" s="67"/>
      <c r="F728" s="67"/>
      <c r="G728" s="67">
        <v>12</v>
      </c>
    </row>
    <row r="729" spans="1:7" x14ac:dyDescent="0.25">
      <c r="A729" s="76"/>
      <c r="B729" s="76"/>
      <c r="C729" s="18" t="s">
        <v>3</v>
      </c>
      <c r="D729" s="67"/>
      <c r="E729" s="67"/>
      <c r="F729" s="67"/>
      <c r="G729" s="67">
        <v>25</v>
      </c>
    </row>
    <row r="730" spans="1:7" x14ac:dyDescent="0.25">
      <c r="A730" s="74" t="s">
        <v>293</v>
      </c>
      <c r="B730" s="74" t="s">
        <v>289</v>
      </c>
      <c r="C730" s="18" t="s">
        <v>151</v>
      </c>
      <c r="D730" s="67"/>
      <c r="E730" s="67"/>
      <c r="F730" s="67"/>
      <c r="G730" s="67">
        <v>1</v>
      </c>
    </row>
    <row r="731" spans="1:7" x14ac:dyDescent="0.25">
      <c r="A731" s="75"/>
      <c r="B731" s="76"/>
      <c r="C731" s="18" t="s">
        <v>3</v>
      </c>
      <c r="D731" s="67"/>
      <c r="E731" s="67"/>
      <c r="F731" s="67"/>
      <c r="G731" s="67">
        <v>1</v>
      </c>
    </row>
    <row r="732" spans="1:7" x14ac:dyDescent="0.25">
      <c r="A732" s="75"/>
      <c r="B732" s="74" t="s">
        <v>152</v>
      </c>
      <c r="C732" s="18" t="s">
        <v>151</v>
      </c>
      <c r="D732" s="67"/>
      <c r="E732" s="67"/>
      <c r="F732" s="67"/>
      <c r="G732" s="67">
        <v>1</v>
      </c>
    </row>
    <row r="733" spans="1:7" x14ac:dyDescent="0.25">
      <c r="A733" s="75"/>
      <c r="B733" s="76"/>
      <c r="C733" s="18" t="s">
        <v>3</v>
      </c>
      <c r="D733" s="67"/>
      <c r="E733" s="67"/>
      <c r="F733" s="67"/>
      <c r="G733" s="67">
        <v>1</v>
      </c>
    </row>
    <row r="734" spans="1:7" x14ac:dyDescent="0.25">
      <c r="A734" s="75"/>
      <c r="B734" s="74" t="s">
        <v>156</v>
      </c>
      <c r="C734" s="18" t="s">
        <v>150</v>
      </c>
      <c r="D734" s="67"/>
      <c r="E734" s="67"/>
      <c r="F734" s="67">
        <v>1</v>
      </c>
      <c r="G734" s="67"/>
    </row>
    <row r="735" spans="1:7" x14ac:dyDescent="0.25">
      <c r="A735" s="76"/>
      <c r="B735" s="76"/>
      <c r="C735" s="18" t="s">
        <v>3</v>
      </c>
      <c r="D735" s="67"/>
      <c r="E735" s="67"/>
      <c r="F735" s="67">
        <v>1</v>
      </c>
      <c r="G735" s="67"/>
    </row>
    <row r="736" spans="1:7" x14ac:dyDescent="0.25">
      <c r="A736" s="74" t="s">
        <v>183</v>
      </c>
      <c r="B736" s="74" t="s">
        <v>289</v>
      </c>
      <c r="C736" s="18" t="s">
        <v>151</v>
      </c>
      <c r="D736" s="67"/>
      <c r="E736" s="67"/>
      <c r="F736" s="67"/>
      <c r="G736" s="67">
        <v>1</v>
      </c>
    </row>
    <row r="737" spans="1:7" x14ac:dyDescent="0.25">
      <c r="A737" s="75"/>
      <c r="B737" s="76"/>
      <c r="C737" s="18" t="s">
        <v>3</v>
      </c>
      <c r="D737" s="67"/>
      <c r="E737" s="67"/>
      <c r="F737" s="67"/>
      <c r="G737" s="67">
        <v>1</v>
      </c>
    </row>
    <row r="738" spans="1:7" x14ac:dyDescent="0.25">
      <c r="A738" s="75"/>
      <c r="B738" s="74" t="s">
        <v>154</v>
      </c>
      <c r="C738" s="18" t="s">
        <v>155</v>
      </c>
      <c r="D738" s="67">
        <v>1</v>
      </c>
      <c r="E738" s="67"/>
      <c r="F738" s="67"/>
      <c r="G738" s="67"/>
    </row>
    <row r="739" spans="1:7" x14ac:dyDescent="0.25">
      <c r="A739" s="76"/>
      <c r="B739" s="76"/>
      <c r="C739" s="18" t="s">
        <v>3</v>
      </c>
      <c r="D739" s="67">
        <v>1</v>
      </c>
      <c r="E739" s="67"/>
      <c r="F739" s="67"/>
      <c r="G739" s="67"/>
    </row>
    <row r="740" spans="1:7" x14ac:dyDescent="0.25">
      <c r="A740" s="74" t="s">
        <v>187</v>
      </c>
      <c r="B740" s="74" t="s">
        <v>289</v>
      </c>
      <c r="C740" s="18" t="s">
        <v>155</v>
      </c>
      <c r="D740" s="67"/>
      <c r="E740" s="67"/>
      <c r="F740" s="67"/>
      <c r="G740" s="67">
        <v>1</v>
      </c>
    </row>
    <row r="741" spans="1:7" x14ac:dyDescent="0.25">
      <c r="A741" s="75"/>
      <c r="B741" s="75"/>
      <c r="C741" s="18" t="s">
        <v>151</v>
      </c>
      <c r="D741" s="67"/>
      <c r="E741" s="67"/>
      <c r="F741" s="67"/>
      <c r="G741" s="67">
        <v>1</v>
      </c>
    </row>
    <row r="742" spans="1:7" x14ac:dyDescent="0.25">
      <c r="A742" s="75"/>
      <c r="B742" s="76"/>
      <c r="C742" s="18" t="s">
        <v>3</v>
      </c>
      <c r="D742" s="67"/>
      <c r="E742" s="67"/>
      <c r="F742" s="67"/>
      <c r="G742" s="67">
        <v>2</v>
      </c>
    </row>
    <row r="743" spans="1:7" x14ac:dyDescent="0.25">
      <c r="A743" s="75"/>
      <c r="B743" s="74" t="s">
        <v>154</v>
      </c>
      <c r="C743" s="18" t="s">
        <v>150</v>
      </c>
      <c r="D743" s="67"/>
      <c r="E743" s="67"/>
      <c r="F743" s="67">
        <v>1</v>
      </c>
      <c r="G743" s="67"/>
    </row>
    <row r="744" spans="1:7" x14ac:dyDescent="0.25">
      <c r="A744" s="76"/>
      <c r="B744" s="76"/>
      <c r="C744" s="18" t="s">
        <v>3</v>
      </c>
      <c r="D744" s="67"/>
      <c r="E744" s="67"/>
      <c r="F744" s="67">
        <v>1</v>
      </c>
      <c r="G744" s="67"/>
    </row>
    <row r="745" spans="1:7" x14ac:dyDescent="0.25">
      <c r="A745" s="74" t="s">
        <v>189</v>
      </c>
      <c r="B745" s="74" t="s">
        <v>154</v>
      </c>
      <c r="C745" s="18" t="s">
        <v>155</v>
      </c>
      <c r="D745" s="67"/>
      <c r="E745" s="67"/>
      <c r="F745" s="67"/>
      <c r="G745" s="67">
        <v>1</v>
      </c>
    </row>
    <row r="746" spans="1:7" x14ac:dyDescent="0.25">
      <c r="A746" s="76"/>
      <c r="B746" s="76"/>
      <c r="C746" s="18" t="s">
        <v>3</v>
      </c>
      <c r="D746" s="67"/>
      <c r="E746" s="67"/>
      <c r="F746" s="67"/>
      <c r="G746" s="67">
        <v>1</v>
      </c>
    </row>
    <row r="747" spans="1:7" x14ac:dyDescent="0.25">
      <c r="A747" s="74" t="s">
        <v>294</v>
      </c>
      <c r="B747" s="74" t="s">
        <v>289</v>
      </c>
      <c r="C747" s="18" t="s">
        <v>151</v>
      </c>
      <c r="D747" s="67"/>
      <c r="E747" s="67"/>
      <c r="F747" s="67"/>
      <c r="G747" s="67">
        <v>1</v>
      </c>
    </row>
    <row r="748" spans="1:7" x14ac:dyDescent="0.25">
      <c r="A748" s="75"/>
      <c r="B748" s="76"/>
      <c r="C748" s="18" t="s">
        <v>3</v>
      </c>
      <c r="D748" s="67"/>
      <c r="E748" s="67"/>
      <c r="F748" s="67"/>
      <c r="G748" s="67">
        <v>1</v>
      </c>
    </row>
    <row r="749" spans="1:7" x14ac:dyDescent="0.25">
      <c r="A749" s="75"/>
      <c r="B749" s="74" t="s">
        <v>154</v>
      </c>
      <c r="C749" s="18" t="s">
        <v>155</v>
      </c>
      <c r="D749" s="67"/>
      <c r="E749" s="67"/>
      <c r="F749" s="67"/>
      <c r="G749" s="67">
        <v>1</v>
      </c>
    </row>
    <row r="750" spans="1:7" x14ac:dyDescent="0.25">
      <c r="A750" s="75"/>
      <c r="B750" s="76"/>
      <c r="C750" s="18" t="s">
        <v>3</v>
      </c>
      <c r="D750" s="67"/>
      <c r="E750" s="67"/>
      <c r="F750" s="67"/>
      <c r="G750" s="67">
        <v>1</v>
      </c>
    </row>
    <row r="751" spans="1:7" x14ac:dyDescent="0.25">
      <c r="A751" s="75"/>
      <c r="B751" s="74" t="s">
        <v>160</v>
      </c>
      <c r="C751" s="18" t="s">
        <v>155</v>
      </c>
      <c r="D751" s="67"/>
      <c r="E751" s="67"/>
      <c r="F751" s="67">
        <v>1</v>
      </c>
      <c r="G751" s="67"/>
    </row>
    <row r="752" spans="1:7" x14ac:dyDescent="0.25">
      <c r="A752" s="76"/>
      <c r="B752" s="76"/>
      <c r="C752" s="18" t="s">
        <v>3</v>
      </c>
      <c r="D752" s="67"/>
      <c r="E752" s="67"/>
      <c r="F752" s="67">
        <v>1</v>
      </c>
      <c r="G752" s="67"/>
    </row>
    <row r="753" spans="1:7" x14ac:dyDescent="0.25">
      <c r="A753" s="74" t="s">
        <v>191</v>
      </c>
      <c r="B753" s="74" t="s">
        <v>289</v>
      </c>
      <c r="C753" s="18" t="s">
        <v>155</v>
      </c>
      <c r="D753" s="67"/>
      <c r="E753" s="67"/>
      <c r="F753" s="67"/>
      <c r="G753" s="67">
        <v>1</v>
      </c>
    </row>
    <row r="754" spans="1:7" x14ac:dyDescent="0.25">
      <c r="A754" s="75"/>
      <c r="B754" s="76"/>
      <c r="C754" s="18" t="s">
        <v>3</v>
      </c>
      <c r="D754" s="67"/>
      <c r="E754" s="67"/>
      <c r="F754" s="67"/>
      <c r="G754" s="67">
        <v>1</v>
      </c>
    </row>
    <row r="755" spans="1:7" x14ac:dyDescent="0.25">
      <c r="A755" s="75"/>
      <c r="B755" s="74" t="s">
        <v>154</v>
      </c>
      <c r="C755" s="18" t="s">
        <v>155</v>
      </c>
      <c r="D755" s="67"/>
      <c r="E755" s="67">
        <v>1</v>
      </c>
      <c r="F755" s="67"/>
      <c r="G755" s="67"/>
    </row>
    <row r="756" spans="1:7" x14ac:dyDescent="0.25">
      <c r="A756" s="76"/>
      <c r="B756" s="76"/>
      <c r="C756" s="18" t="s">
        <v>3</v>
      </c>
      <c r="D756" s="67"/>
      <c r="E756" s="67">
        <v>1</v>
      </c>
      <c r="F756" s="67"/>
      <c r="G756" s="67"/>
    </row>
    <row r="757" spans="1:7" x14ac:dyDescent="0.25">
      <c r="A757" s="74" t="s">
        <v>193</v>
      </c>
      <c r="B757" s="74" t="s">
        <v>289</v>
      </c>
      <c r="C757" s="18" t="s">
        <v>151</v>
      </c>
      <c r="D757" s="67"/>
      <c r="E757" s="67"/>
      <c r="F757" s="67"/>
      <c r="G757" s="67">
        <v>2</v>
      </c>
    </row>
    <row r="758" spans="1:7" x14ac:dyDescent="0.25">
      <c r="A758" s="76"/>
      <c r="B758" s="76"/>
      <c r="C758" s="18" t="s">
        <v>3</v>
      </c>
      <c r="D758" s="67"/>
      <c r="E758" s="67"/>
      <c r="F758" s="67"/>
      <c r="G758" s="67">
        <v>2</v>
      </c>
    </row>
    <row r="759" spans="1:7" x14ac:dyDescent="0.25">
      <c r="A759" s="74" t="s">
        <v>194</v>
      </c>
      <c r="B759" s="74" t="s">
        <v>289</v>
      </c>
      <c r="C759" s="18" t="s">
        <v>155</v>
      </c>
      <c r="D759" s="67"/>
      <c r="E759" s="67"/>
      <c r="F759" s="67"/>
      <c r="G759" s="67">
        <v>103</v>
      </c>
    </row>
    <row r="760" spans="1:7" x14ac:dyDescent="0.25">
      <c r="A760" s="75"/>
      <c r="B760" s="75"/>
      <c r="C760" s="18" t="s">
        <v>151</v>
      </c>
      <c r="D760" s="67"/>
      <c r="E760" s="67"/>
      <c r="F760" s="67"/>
      <c r="G760" s="67">
        <v>56</v>
      </c>
    </row>
    <row r="761" spans="1:7" x14ac:dyDescent="0.25">
      <c r="A761" s="75"/>
      <c r="B761" s="75"/>
      <c r="C761" s="18" t="s">
        <v>150</v>
      </c>
      <c r="D761" s="67"/>
      <c r="E761" s="67"/>
      <c r="F761" s="67"/>
      <c r="G761" s="67">
        <v>4</v>
      </c>
    </row>
    <row r="762" spans="1:7" x14ac:dyDescent="0.25">
      <c r="A762" s="75"/>
      <c r="B762" s="76"/>
      <c r="C762" s="18" t="s">
        <v>3</v>
      </c>
      <c r="D762" s="67"/>
      <c r="E762" s="67"/>
      <c r="F762" s="67"/>
      <c r="G762" s="67">
        <v>163</v>
      </c>
    </row>
    <row r="763" spans="1:7" x14ac:dyDescent="0.25">
      <c r="A763" s="75"/>
      <c r="B763" s="74" t="s">
        <v>154</v>
      </c>
      <c r="C763" s="18" t="s">
        <v>155</v>
      </c>
      <c r="D763" s="67">
        <v>1</v>
      </c>
      <c r="E763" s="67"/>
      <c r="F763" s="67"/>
      <c r="G763" s="67">
        <v>1</v>
      </c>
    </row>
    <row r="764" spans="1:7" x14ac:dyDescent="0.25">
      <c r="A764" s="75"/>
      <c r="B764" s="75"/>
      <c r="C764" s="18" t="s">
        <v>153</v>
      </c>
      <c r="D764" s="67"/>
      <c r="E764" s="67"/>
      <c r="F764" s="67">
        <v>19</v>
      </c>
      <c r="G764" s="67"/>
    </row>
    <row r="765" spans="1:7" x14ac:dyDescent="0.25">
      <c r="A765" s="75"/>
      <c r="B765" s="75"/>
      <c r="C765" s="18" t="s">
        <v>150</v>
      </c>
      <c r="D765" s="67"/>
      <c r="E765" s="67"/>
      <c r="F765" s="67">
        <v>16</v>
      </c>
      <c r="G765" s="67"/>
    </row>
    <row r="766" spans="1:7" x14ac:dyDescent="0.25">
      <c r="A766" s="75"/>
      <c r="B766" s="76"/>
      <c r="C766" s="18" t="s">
        <v>3</v>
      </c>
      <c r="D766" s="67">
        <v>1</v>
      </c>
      <c r="E766" s="67"/>
      <c r="F766" s="67">
        <v>35</v>
      </c>
      <c r="G766" s="67">
        <v>1</v>
      </c>
    </row>
    <row r="767" spans="1:7" x14ac:dyDescent="0.25">
      <c r="A767" s="75"/>
      <c r="B767" s="74" t="s">
        <v>156</v>
      </c>
      <c r="C767" s="18" t="s">
        <v>155</v>
      </c>
      <c r="D767" s="67"/>
      <c r="E767" s="67"/>
      <c r="F767" s="67">
        <v>1</v>
      </c>
      <c r="G767" s="67"/>
    </row>
    <row r="768" spans="1:7" x14ac:dyDescent="0.25">
      <c r="A768" s="75"/>
      <c r="B768" s="75"/>
      <c r="C768" s="18" t="s">
        <v>151</v>
      </c>
      <c r="D768" s="67"/>
      <c r="E768" s="67"/>
      <c r="F768" s="67">
        <v>3</v>
      </c>
      <c r="G768" s="67"/>
    </row>
    <row r="769" spans="1:7" x14ac:dyDescent="0.25">
      <c r="A769" s="76"/>
      <c r="B769" s="76"/>
      <c r="C769" s="18" t="s">
        <v>3</v>
      </c>
      <c r="D769" s="67"/>
      <c r="E769" s="67"/>
      <c r="F769" s="67">
        <v>4</v>
      </c>
      <c r="G769" s="67"/>
    </row>
    <row r="770" spans="1:7" x14ac:dyDescent="0.25">
      <c r="A770" s="74" t="s">
        <v>197</v>
      </c>
      <c r="B770" s="74" t="s">
        <v>289</v>
      </c>
      <c r="C770" s="18" t="s">
        <v>151</v>
      </c>
      <c r="D770" s="67"/>
      <c r="E770" s="67"/>
      <c r="F770" s="67"/>
      <c r="G770" s="67">
        <v>2</v>
      </c>
    </row>
    <row r="771" spans="1:7" x14ac:dyDescent="0.25">
      <c r="A771" s="76"/>
      <c r="B771" s="76"/>
      <c r="C771" s="18" t="s">
        <v>3</v>
      </c>
      <c r="D771" s="67"/>
      <c r="E771" s="67"/>
      <c r="F771" s="67"/>
      <c r="G771" s="67">
        <v>2</v>
      </c>
    </row>
    <row r="772" spans="1:7" x14ac:dyDescent="0.25">
      <c r="A772" s="74" t="s">
        <v>198</v>
      </c>
      <c r="B772" s="74" t="s">
        <v>289</v>
      </c>
      <c r="C772" s="18" t="s">
        <v>155</v>
      </c>
      <c r="D772" s="67"/>
      <c r="E772" s="67"/>
      <c r="F772" s="67"/>
      <c r="G772" s="67">
        <v>1</v>
      </c>
    </row>
    <row r="773" spans="1:7" x14ac:dyDescent="0.25">
      <c r="A773" s="75"/>
      <c r="B773" s="75"/>
      <c r="C773" s="18" t="s">
        <v>151</v>
      </c>
      <c r="D773" s="67"/>
      <c r="E773" s="67"/>
      <c r="F773" s="67"/>
      <c r="G773" s="67">
        <v>1</v>
      </c>
    </row>
    <row r="774" spans="1:7" x14ac:dyDescent="0.25">
      <c r="A774" s="76"/>
      <c r="B774" s="76"/>
      <c r="C774" s="18" t="s">
        <v>3</v>
      </c>
      <c r="D774" s="67"/>
      <c r="E774" s="67"/>
      <c r="F774" s="67"/>
      <c r="G774" s="67">
        <v>2</v>
      </c>
    </row>
    <row r="775" spans="1:7" x14ac:dyDescent="0.25">
      <c r="A775" s="74" t="s">
        <v>295</v>
      </c>
      <c r="B775" s="74" t="s">
        <v>152</v>
      </c>
      <c r="C775" s="18" t="s">
        <v>153</v>
      </c>
      <c r="D775" s="67">
        <v>2</v>
      </c>
      <c r="E775" s="67"/>
      <c r="F775" s="67"/>
      <c r="G775" s="67"/>
    </row>
    <row r="776" spans="1:7" x14ac:dyDescent="0.25">
      <c r="A776" s="76"/>
      <c r="B776" s="76"/>
      <c r="C776" s="18" t="s">
        <v>3</v>
      </c>
      <c r="D776" s="67">
        <v>2</v>
      </c>
      <c r="E776" s="67"/>
      <c r="F776" s="67"/>
      <c r="G776" s="67"/>
    </row>
    <row r="777" spans="1:7" x14ac:dyDescent="0.25">
      <c r="A777" s="74" t="s">
        <v>199</v>
      </c>
      <c r="B777" s="74" t="s">
        <v>289</v>
      </c>
      <c r="C777" s="18" t="s">
        <v>155</v>
      </c>
      <c r="D777" s="67"/>
      <c r="E777" s="67"/>
      <c r="F777" s="67"/>
      <c r="G777" s="67">
        <v>1</v>
      </c>
    </row>
    <row r="778" spans="1:7" x14ac:dyDescent="0.25">
      <c r="A778" s="76"/>
      <c r="B778" s="76"/>
      <c r="C778" s="18" t="s">
        <v>3</v>
      </c>
      <c r="D778" s="67"/>
      <c r="E778" s="67"/>
      <c r="F778" s="67"/>
      <c r="G778" s="67">
        <v>1</v>
      </c>
    </row>
    <row r="779" spans="1:7" x14ac:dyDescent="0.25">
      <c r="A779" s="74" t="s">
        <v>201</v>
      </c>
      <c r="B779" s="74" t="s">
        <v>289</v>
      </c>
      <c r="C779" s="18" t="s">
        <v>155</v>
      </c>
      <c r="D779" s="67"/>
      <c r="E779" s="67"/>
      <c r="F779" s="67"/>
      <c r="G779" s="67">
        <v>6</v>
      </c>
    </row>
    <row r="780" spans="1:7" x14ac:dyDescent="0.25">
      <c r="A780" s="75"/>
      <c r="B780" s="75"/>
      <c r="C780" s="18" t="s">
        <v>151</v>
      </c>
      <c r="D780" s="67"/>
      <c r="E780" s="67"/>
      <c r="F780" s="67"/>
      <c r="G780" s="67">
        <v>2</v>
      </c>
    </row>
    <row r="781" spans="1:7" x14ac:dyDescent="0.25">
      <c r="A781" s="76"/>
      <c r="B781" s="76"/>
      <c r="C781" s="18" t="s">
        <v>3</v>
      </c>
      <c r="D781" s="67"/>
      <c r="E781" s="67"/>
      <c r="F781" s="67"/>
      <c r="G781" s="67">
        <v>8</v>
      </c>
    </row>
    <row r="782" spans="1:7" x14ac:dyDescent="0.25">
      <c r="A782" s="74" t="s">
        <v>296</v>
      </c>
      <c r="B782" s="74" t="s">
        <v>289</v>
      </c>
      <c r="C782" s="18" t="s">
        <v>155</v>
      </c>
      <c r="D782" s="67"/>
      <c r="E782" s="67"/>
      <c r="F782" s="67"/>
      <c r="G782" s="67">
        <v>1</v>
      </c>
    </row>
    <row r="783" spans="1:7" x14ac:dyDescent="0.25">
      <c r="A783" s="76"/>
      <c r="B783" s="76"/>
      <c r="C783" s="18" t="s">
        <v>3</v>
      </c>
      <c r="D783" s="67"/>
      <c r="E783" s="67"/>
      <c r="F783" s="67"/>
      <c r="G783" s="67">
        <v>1</v>
      </c>
    </row>
    <row r="784" spans="1:7" x14ac:dyDescent="0.25">
      <c r="A784" s="74" t="s">
        <v>203</v>
      </c>
      <c r="B784" s="74" t="s">
        <v>289</v>
      </c>
      <c r="C784" s="18" t="s">
        <v>155</v>
      </c>
      <c r="D784" s="67"/>
      <c r="E784" s="67"/>
      <c r="F784" s="67"/>
      <c r="G784" s="67">
        <v>1</v>
      </c>
    </row>
    <row r="785" spans="1:7" x14ac:dyDescent="0.25">
      <c r="A785" s="75"/>
      <c r="B785" s="75"/>
      <c r="C785" s="18" t="s">
        <v>151</v>
      </c>
      <c r="D785" s="67"/>
      <c r="E785" s="67"/>
      <c r="F785" s="67"/>
      <c r="G785" s="67">
        <v>1</v>
      </c>
    </row>
    <row r="786" spans="1:7" x14ac:dyDescent="0.25">
      <c r="A786" s="76"/>
      <c r="B786" s="76"/>
      <c r="C786" s="18" t="s">
        <v>3</v>
      </c>
      <c r="D786" s="67"/>
      <c r="E786" s="67"/>
      <c r="F786" s="67"/>
      <c r="G786" s="67">
        <v>2</v>
      </c>
    </row>
    <row r="787" spans="1:7" x14ac:dyDescent="0.25">
      <c r="A787" s="74" t="s">
        <v>297</v>
      </c>
      <c r="B787" s="74" t="s">
        <v>289</v>
      </c>
      <c r="C787" s="18" t="s">
        <v>151</v>
      </c>
      <c r="D787" s="67"/>
      <c r="E787" s="67"/>
      <c r="F787" s="67"/>
      <c r="G787" s="67">
        <v>2</v>
      </c>
    </row>
    <row r="788" spans="1:7" x14ac:dyDescent="0.25">
      <c r="A788" s="76"/>
      <c r="B788" s="76"/>
      <c r="C788" s="18" t="s">
        <v>3</v>
      </c>
      <c r="D788" s="67"/>
      <c r="E788" s="67"/>
      <c r="F788" s="67"/>
      <c r="G788" s="67">
        <v>2</v>
      </c>
    </row>
    <row r="789" spans="1:7" x14ac:dyDescent="0.25">
      <c r="A789" s="74" t="s">
        <v>298</v>
      </c>
      <c r="B789" s="74" t="s">
        <v>289</v>
      </c>
      <c r="C789" s="18" t="s">
        <v>155</v>
      </c>
      <c r="D789" s="67"/>
      <c r="E789" s="67"/>
      <c r="F789" s="67"/>
      <c r="G789" s="67">
        <v>2</v>
      </c>
    </row>
    <row r="790" spans="1:7" x14ac:dyDescent="0.25">
      <c r="A790" s="75"/>
      <c r="B790" s="76"/>
      <c r="C790" s="18" t="s">
        <v>3</v>
      </c>
      <c r="D790" s="67"/>
      <c r="E790" s="67"/>
      <c r="F790" s="67"/>
      <c r="G790" s="67">
        <v>2</v>
      </c>
    </row>
    <row r="791" spans="1:7" x14ac:dyDescent="0.25">
      <c r="A791" s="75"/>
      <c r="B791" s="74" t="s">
        <v>152</v>
      </c>
      <c r="C791" s="18" t="s">
        <v>153</v>
      </c>
      <c r="D791" s="67">
        <v>1</v>
      </c>
      <c r="E791" s="67"/>
      <c r="F791" s="67"/>
      <c r="G791" s="67"/>
    </row>
    <row r="792" spans="1:7" x14ac:dyDescent="0.25">
      <c r="A792" s="75"/>
      <c r="B792" s="76"/>
      <c r="C792" s="18" t="s">
        <v>3</v>
      </c>
      <c r="D792" s="67">
        <v>1</v>
      </c>
      <c r="E792" s="67"/>
      <c r="F792" s="67"/>
      <c r="G792" s="67"/>
    </row>
    <row r="793" spans="1:7" x14ac:dyDescent="0.25">
      <c r="A793" s="75"/>
      <c r="B793" s="74" t="s">
        <v>154</v>
      </c>
      <c r="C793" s="18" t="s">
        <v>155</v>
      </c>
      <c r="D793" s="67"/>
      <c r="E793" s="67"/>
      <c r="F793" s="67"/>
      <c r="G793" s="67">
        <v>1</v>
      </c>
    </row>
    <row r="794" spans="1:7" x14ac:dyDescent="0.25">
      <c r="A794" s="75"/>
      <c r="B794" s="75"/>
      <c r="C794" s="18" t="s">
        <v>151</v>
      </c>
      <c r="D794" s="67"/>
      <c r="E794" s="67"/>
      <c r="F794" s="67"/>
      <c r="G794" s="67">
        <v>1</v>
      </c>
    </row>
    <row r="795" spans="1:7" x14ac:dyDescent="0.25">
      <c r="A795" s="76"/>
      <c r="B795" s="76"/>
      <c r="C795" s="18" t="s">
        <v>3</v>
      </c>
      <c r="D795" s="67"/>
      <c r="E795" s="67"/>
      <c r="F795" s="67"/>
      <c r="G795" s="67">
        <v>2</v>
      </c>
    </row>
    <row r="796" spans="1:7" x14ac:dyDescent="0.25">
      <c r="A796" s="74" t="s">
        <v>204</v>
      </c>
      <c r="B796" s="74" t="s">
        <v>289</v>
      </c>
      <c r="C796" s="18" t="s">
        <v>151</v>
      </c>
      <c r="D796" s="67"/>
      <c r="E796" s="67"/>
      <c r="F796" s="67"/>
      <c r="G796" s="67">
        <v>1</v>
      </c>
    </row>
    <row r="797" spans="1:7" x14ac:dyDescent="0.25">
      <c r="A797" s="76"/>
      <c r="B797" s="76"/>
      <c r="C797" s="18" t="s">
        <v>3</v>
      </c>
      <c r="D797" s="67"/>
      <c r="E797" s="67"/>
      <c r="F797" s="67"/>
      <c r="G797" s="67">
        <v>1</v>
      </c>
    </row>
    <row r="798" spans="1:7" x14ac:dyDescent="0.25">
      <c r="A798" s="74" t="s">
        <v>205</v>
      </c>
      <c r="B798" s="74" t="s">
        <v>289</v>
      </c>
      <c r="C798" s="18" t="s">
        <v>155</v>
      </c>
      <c r="D798" s="67"/>
      <c r="E798" s="67">
        <v>1</v>
      </c>
      <c r="F798" s="67"/>
      <c r="G798" s="67">
        <v>3</v>
      </c>
    </row>
    <row r="799" spans="1:7" x14ac:dyDescent="0.25">
      <c r="A799" s="75"/>
      <c r="B799" s="76"/>
      <c r="C799" s="18" t="s">
        <v>3</v>
      </c>
      <c r="D799" s="67"/>
      <c r="E799" s="67">
        <v>1</v>
      </c>
      <c r="F799" s="67"/>
      <c r="G799" s="67">
        <v>3</v>
      </c>
    </row>
    <row r="800" spans="1:7" x14ac:dyDescent="0.25">
      <c r="A800" s="75"/>
      <c r="B800" s="74" t="s">
        <v>154</v>
      </c>
      <c r="C800" s="18" t="s">
        <v>155</v>
      </c>
      <c r="D800" s="67">
        <v>1</v>
      </c>
      <c r="E800" s="67"/>
      <c r="F800" s="67"/>
      <c r="G800" s="67"/>
    </row>
    <row r="801" spans="1:7" x14ac:dyDescent="0.25">
      <c r="A801" s="75"/>
      <c r="B801" s="76"/>
      <c r="C801" s="18" t="s">
        <v>3</v>
      </c>
      <c r="D801" s="67">
        <v>1</v>
      </c>
      <c r="E801" s="67"/>
      <c r="F801" s="67"/>
      <c r="G801" s="67"/>
    </row>
    <row r="802" spans="1:7" x14ac:dyDescent="0.25">
      <c r="A802" s="75"/>
      <c r="B802" s="74" t="s">
        <v>156</v>
      </c>
      <c r="C802" s="18" t="s">
        <v>155</v>
      </c>
      <c r="D802" s="67"/>
      <c r="E802" s="67"/>
      <c r="F802" s="67">
        <v>1</v>
      </c>
      <c r="G802" s="67"/>
    </row>
    <row r="803" spans="1:7" x14ac:dyDescent="0.25">
      <c r="A803" s="76"/>
      <c r="B803" s="76"/>
      <c r="C803" s="18" t="s">
        <v>3</v>
      </c>
      <c r="D803" s="67"/>
      <c r="E803" s="67"/>
      <c r="F803" s="67">
        <v>1</v>
      </c>
      <c r="G803" s="67"/>
    </row>
    <row r="804" spans="1:7" x14ac:dyDescent="0.25">
      <c r="A804" s="74" t="s">
        <v>299</v>
      </c>
      <c r="B804" s="74" t="s">
        <v>289</v>
      </c>
      <c r="C804" s="18" t="s">
        <v>155</v>
      </c>
      <c r="D804" s="67"/>
      <c r="E804" s="67"/>
      <c r="F804" s="67"/>
      <c r="G804" s="67">
        <v>1</v>
      </c>
    </row>
    <row r="805" spans="1:7" x14ac:dyDescent="0.25">
      <c r="A805" s="76"/>
      <c r="B805" s="76"/>
      <c r="C805" s="18" t="s">
        <v>3</v>
      </c>
      <c r="D805" s="67"/>
      <c r="E805" s="67"/>
      <c r="F805" s="67"/>
      <c r="G805" s="67">
        <v>1</v>
      </c>
    </row>
    <row r="806" spans="1:7" x14ac:dyDescent="0.25">
      <c r="A806" s="74" t="s">
        <v>212</v>
      </c>
      <c r="B806" s="74" t="s">
        <v>289</v>
      </c>
      <c r="C806" s="18" t="s">
        <v>150</v>
      </c>
      <c r="D806" s="67"/>
      <c r="E806" s="67"/>
      <c r="F806" s="67"/>
      <c r="G806" s="67">
        <v>1</v>
      </c>
    </row>
    <row r="807" spans="1:7" x14ac:dyDescent="0.25">
      <c r="A807" s="76"/>
      <c r="B807" s="76"/>
      <c r="C807" s="18" t="s">
        <v>3</v>
      </c>
      <c r="D807" s="67"/>
      <c r="E807" s="67"/>
      <c r="F807" s="67"/>
      <c r="G807" s="67">
        <v>1</v>
      </c>
    </row>
    <row r="808" spans="1:7" x14ac:dyDescent="0.25">
      <c r="A808" s="74" t="s">
        <v>213</v>
      </c>
      <c r="B808" s="74" t="s">
        <v>289</v>
      </c>
      <c r="C808" s="18" t="s">
        <v>155</v>
      </c>
      <c r="D808" s="67"/>
      <c r="E808" s="67"/>
      <c r="F808" s="67"/>
      <c r="G808" s="67">
        <v>1</v>
      </c>
    </row>
    <row r="809" spans="1:7" x14ac:dyDescent="0.25">
      <c r="A809" s="76"/>
      <c r="B809" s="76"/>
      <c r="C809" s="18" t="s">
        <v>3</v>
      </c>
      <c r="D809" s="67"/>
      <c r="E809" s="67"/>
      <c r="F809" s="67"/>
      <c r="G809" s="67">
        <v>1</v>
      </c>
    </row>
    <row r="810" spans="1:7" x14ac:dyDescent="0.25">
      <c r="A810" s="74" t="s">
        <v>214</v>
      </c>
      <c r="B810" s="74" t="s">
        <v>289</v>
      </c>
      <c r="C810" s="18" t="s">
        <v>151</v>
      </c>
      <c r="D810" s="67"/>
      <c r="E810" s="67"/>
      <c r="F810" s="67"/>
      <c r="G810" s="67">
        <v>1</v>
      </c>
    </row>
    <row r="811" spans="1:7" x14ac:dyDescent="0.25">
      <c r="A811" s="76"/>
      <c r="B811" s="76"/>
      <c r="C811" s="18" t="s">
        <v>3</v>
      </c>
      <c r="D811" s="67"/>
      <c r="E811" s="67"/>
      <c r="F811" s="67"/>
      <c r="G811" s="67">
        <v>1</v>
      </c>
    </row>
    <row r="812" spans="1:7" x14ac:dyDescent="0.25">
      <c r="A812" s="74" t="s">
        <v>216</v>
      </c>
      <c r="B812" s="74" t="s">
        <v>289</v>
      </c>
      <c r="C812" s="18" t="s">
        <v>155</v>
      </c>
      <c r="D812" s="67"/>
      <c r="E812" s="67">
        <v>35</v>
      </c>
      <c r="F812" s="67"/>
      <c r="G812" s="67">
        <v>160</v>
      </c>
    </row>
    <row r="813" spans="1:7" x14ac:dyDescent="0.25">
      <c r="A813" s="75"/>
      <c r="B813" s="75"/>
      <c r="C813" s="18" t="s">
        <v>151</v>
      </c>
      <c r="D813" s="67"/>
      <c r="E813" s="67">
        <v>11</v>
      </c>
      <c r="F813" s="67"/>
      <c r="G813" s="67">
        <v>110</v>
      </c>
    </row>
    <row r="814" spans="1:7" x14ac:dyDescent="0.25">
      <c r="A814" s="75"/>
      <c r="B814" s="75"/>
      <c r="C814" s="18" t="s">
        <v>150</v>
      </c>
      <c r="D814" s="67"/>
      <c r="E814" s="67"/>
      <c r="F814" s="67"/>
      <c r="G814" s="67">
        <v>10</v>
      </c>
    </row>
    <row r="815" spans="1:7" x14ac:dyDescent="0.25">
      <c r="A815" s="75"/>
      <c r="B815" s="76"/>
      <c r="C815" s="18" t="s">
        <v>3</v>
      </c>
      <c r="D815" s="67"/>
      <c r="E815" s="67">
        <v>46</v>
      </c>
      <c r="F815" s="67"/>
      <c r="G815" s="67">
        <v>280</v>
      </c>
    </row>
    <row r="816" spans="1:7" x14ac:dyDescent="0.25">
      <c r="A816" s="75"/>
      <c r="B816" s="74" t="s">
        <v>292</v>
      </c>
      <c r="C816" s="18" t="s">
        <v>155</v>
      </c>
      <c r="D816" s="67"/>
      <c r="E816" s="67"/>
      <c r="F816" s="67"/>
      <c r="G816" s="67">
        <v>18</v>
      </c>
    </row>
    <row r="817" spans="1:7" x14ac:dyDescent="0.25">
      <c r="A817" s="75"/>
      <c r="B817" s="75"/>
      <c r="C817" s="18" t="s">
        <v>151</v>
      </c>
      <c r="D817" s="67"/>
      <c r="E817" s="67"/>
      <c r="F817" s="67"/>
      <c r="G817" s="67">
        <v>19</v>
      </c>
    </row>
    <row r="818" spans="1:7" x14ac:dyDescent="0.25">
      <c r="A818" s="75"/>
      <c r="B818" s="76"/>
      <c r="C818" s="18" t="s">
        <v>3</v>
      </c>
      <c r="D818" s="67"/>
      <c r="E818" s="67"/>
      <c r="F818" s="67"/>
      <c r="G818" s="67">
        <v>37</v>
      </c>
    </row>
    <row r="819" spans="1:7" x14ac:dyDescent="0.25">
      <c r="A819" s="75"/>
      <c r="B819" s="74" t="s">
        <v>152</v>
      </c>
      <c r="C819" s="18" t="s">
        <v>153</v>
      </c>
      <c r="D819" s="67">
        <v>22</v>
      </c>
      <c r="E819" s="67"/>
      <c r="F819" s="67"/>
      <c r="G819" s="67"/>
    </row>
    <row r="820" spans="1:7" x14ac:dyDescent="0.25">
      <c r="A820" s="75"/>
      <c r="B820" s="75"/>
      <c r="C820" s="18" t="s">
        <v>151</v>
      </c>
      <c r="D820" s="67"/>
      <c r="E820" s="67"/>
      <c r="F820" s="67"/>
      <c r="G820" s="67">
        <v>22</v>
      </c>
    </row>
    <row r="821" spans="1:7" x14ac:dyDescent="0.25">
      <c r="A821" s="75"/>
      <c r="B821" s="75"/>
      <c r="C821" s="18" t="s">
        <v>150</v>
      </c>
      <c r="D821" s="67">
        <v>2</v>
      </c>
      <c r="E821" s="67"/>
      <c r="F821" s="67"/>
      <c r="G821" s="67"/>
    </row>
    <row r="822" spans="1:7" x14ac:dyDescent="0.25">
      <c r="A822" s="75"/>
      <c r="B822" s="76"/>
      <c r="C822" s="18" t="s">
        <v>3</v>
      </c>
      <c r="D822" s="67">
        <v>24</v>
      </c>
      <c r="E822" s="67"/>
      <c r="F822" s="67"/>
      <c r="G822" s="67">
        <v>22</v>
      </c>
    </row>
    <row r="823" spans="1:7" x14ac:dyDescent="0.25">
      <c r="A823" s="75"/>
      <c r="B823" s="74" t="s">
        <v>154</v>
      </c>
      <c r="C823" s="18" t="s">
        <v>155</v>
      </c>
      <c r="D823" s="67">
        <v>93</v>
      </c>
      <c r="E823" s="67">
        <v>103</v>
      </c>
      <c r="F823" s="67"/>
      <c r="G823" s="67">
        <v>204</v>
      </c>
    </row>
    <row r="824" spans="1:7" x14ac:dyDescent="0.25">
      <c r="A824" s="75"/>
      <c r="B824" s="75"/>
      <c r="C824" s="18" t="s">
        <v>153</v>
      </c>
      <c r="D824" s="67"/>
      <c r="E824" s="67"/>
      <c r="F824" s="67">
        <v>55</v>
      </c>
      <c r="G824" s="67"/>
    </row>
    <row r="825" spans="1:7" x14ac:dyDescent="0.25">
      <c r="A825" s="75"/>
      <c r="B825" s="75"/>
      <c r="C825" s="18" t="s">
        <v>151</v>
      </c>
      <c r="D825" s="67">
        <v>20</v>
      </c>
      <c r="E825" s="67">
        <v>78</v>
      </c>
      <c r="F825" s="67"/>
      <c r="G825" s="67">
        <v>92</v>
      </c>
    </row>
    <row r="826" spans="1:7" x14ac:dyDescent="0.25">
      <c r="A826" s="75"/>
      <c r="B826" s="75"/>
      <c r="C826" s="18" t="s">
        <v>150</v>
      </c>
      <c r="D826" s="67"/>
      <c r="E826" s="67"/>
      <c r="F826" s="67">
        <v>28</v>
      </c>
      <c r="G826" s="67"/>
    </row>
    <row r="827" spans="1:7" x14ac:dyDescent="0.25">
      <c r="A827" s="75"/>
      <c r="B827" s="76"/>
      <c r="C827" s="18" t="s">
        <v>3</v>
      </c>
      <c r="D827" s="67">
        <v>113</v>
      </c>
      <c r="E827" s="67">
        <v>181</v>
      </c>
      <c r="F827" s="67">
        <v>83</v>
      </c>
      <c r="G827" s="67">
        <v>296</v>
      </c>
    </row>
    <row r="828" spans="1:7" x14ac:dyDescent="0.25">
      <c r="A828" s="75"/>
      <c r="B828" s="74" t="s">
        <v>156</v>
      </c>
      <c r="C828" s="18" t="s">
        <v>155</v>
      </c>
      <c r="D828" s="67"/>
      <c r="E828" s="67"/>
      <c r="F828" s="67">
        <v>46</v>
      </c>
      <c r="G828" s="67"/>
    </row>
    <row r="829" spans="1:7" x14ac:dyDescent="0.25">
      <c r="A829" s="75"/>
      <c r="B829" s="75"/>
      <c r="C829" s="18" t="s">
        <v>151</v>
      </c>
      <c r="D829" s="67"/>
      <c r="E829" s="67"/>
      <c r="F829" s="67">
        <v>48</v>
      </c>
      <c r="G829" s="67"/>
    </row>
    <row r="830" spans="1:7" x14ac:dyDescent="0.25">
      <c r="A830" s="75"/>
      <c r="B830" s="75"/>
      <c r="C830" s="18" t="s">
        <v>150</v>
      </c>
      <c r="D830" s="67"/>
      <c r="E830" s="67"/>
      <c r="F830" s="67">
        <v>3</v>
      </c>
      <c r="G830" s="67"/>
    </row>
    <row r="831" spans="1:7" x14ac:dyDescent="0.25">
      <c r="A831" s="75"/>
      <c r="B831" s="76"/>
      <c r="C831" s="18" t="s">
        <v>3</v>
      </c>
      <c r="D831" s="67"/>
      <c r="E831" s="67"/>
      <c r="F831" s="67">
        <v>97</v>
      </c>
      <c r="G831" s="67"/>
    </row>
    <row r="832" spans="1:7" x14ac:dyDescent="0.25">
      <c r="A832" s="75"/>
      <c r="B832" s="74" t="s">
        <v>160</v>
      </c>
      <c r="C832" s="18" t="s">
        <v>155</v>
      </c>
      <c r="D832" s="67"/>
      <c r="E832" s="67"/>
      <c r="F832" s="67">
        <v>13</v>
      </c>
      <c r="G832" s="67"/>
    </row>
    <row r="833" spans="1:7" x14ac:dyDescent="0.25">
      <c r="A833" s="75"/>
      <c r="B833" s="75"/>
      <c r="C833" s="18" t="s">
        <v>151</v>
      </c>
      <c r="D833" s="67"/>
      <c r="E833" s="67"/>
      <c r="F833" s="67">
        <v>20</v>
      </c>
      <c r="G833" s="67"/>
    </row>
    <row r="834" spans="1:7" x14ac:dyDescent="0.25">
      <c r="A834" s="76"/>
      <c r="B834" s="76"/>
      <c r="C834" s="18" t="s">
        <v>3</v>
      </c>
      <c r="D834" s="67"/>
      <c r="E834" s="67"/>
      <c r="F834" s="67">
        <v>33</v>
      </c>
      <c r="G834" s="67"/>
    </row>
    <row r="835" spans="1:7" x14ac:dyDescent="0.25">
      <c r="A835" s="74" t="s">
        <v>217</v>
      </c>
      <c r="B835" s="74" t="s">
        <v>154</v>
      </c>
      <c r="C835" s="18" t="s">
        <v>150</v>
      </c>
      <c r="D835" s="67"/>
      <c r="E835" s="67"/>
      <c r="F835" s="67">
        <v>1</v>
      </c>
      <c r="G835" s="67"/>
    </row>
    <row r="836" spans="1:7" x14ac:dyDescent="0.25">
      <c r="A836" s="76"/>
      <c r="B836" s="76"/>
      <c r="C836" s="18" t="s">
        <v>3</v>
      </c>
      <c r="D836" s="67"/>
      <c r="E836" s="67"/>
      <c r="F836" s="67">
        <v>1</v>
      </c>
      <c r="G836" s="67"/>
    </row>
    <row r="837" spans="1:7" x14ac:dyDescent="0.25">
      <c r="A837" s="74" t="s">
        <v>218</v>
      </c>
      <c r="B837" s="74" t="s">
        <v>289</v>
      </c>
      <c r="C837" s="18" t="s">
        <v>155</v>
      </c>
      <c r="D837" s="67"/>
      <c r="E837" s="67"/>
      <c r="F837" s="67"/>
      <c r="G837" s="67">
        <v>1</v>
      </c>
    </row>
    <row r="838" spans="1:7" x14ac:dyDescent="0.25">
      <c r="A838" s="76"/>
      <c r="B838" s="76"/>
      <c r="C838" s="18" t="s">
        <v>3</v>
      </c>
      <c r="D838" s="67"/>
      <c r="E838" s="67"/>
      <c r="F838" s="67"/>
      <c r="G838" s="67">
        <v>1</v>
      </c>
    </row>
    <row r="839" spans="1:7" x14ac:dyDescent="0.25">
      <c r="A839" s="74" t="s">
        <v>219</v>
      </c>
      <c r="B839" s="74" t="s">
        <v>289</v>
      </c>
      <c r="C839" s="18" t="s">
        <v>155</v>
      </c>
      <c r="D839" s="67"/>
      <c r="E839" s="67"/>
      <c r="F839" s="67"/>
      <c r="G839" s="67">
        <v>1</v>
      </c>
    </row>
    <row r="840" spans="1:7" x14ac:dyDescent="0.25">
      <c r="A840" s="75"/>
      <c r="B840" s="75"/>
      <c r="C840" s="18" t="s">
        <v>151</v>
      </c>
      <c r="D840" s="67"/>
      <c r="E840" s="67"/>
      <c r="F840" s="67"/>
      <c r="G840" s="67">
        <v>1</v>
      </c>
    </row>
    <row r="841" spans="1:7" x14ac:dyDescent="0.25">
      <c r="A841" s="75"/>
      <c r="B841" s="76"/>
      <c r="C841" s="18" t="s">
        <v>3</v>
      </c>
      <c r="D841" s="67"/>
      <c r="E841" s="67"/>
      <c r="F841" s="67"/>
      <c r="G841" s="67">
        <v>2</v>
      </c>
    </row>
    <row r="842" spans="1:7" x14ac:dyDescent="0.25">
      <c r="A842" s="75"/>
      <c r="B842" s="74" t="s">
        <v>152</v>
      </c>
      <c r="C842" s="18" t="s">
        <v>153</v>
      </c>
      <c r="D842" s="67">
        <v>2</v>
      </c>
      <c r="E842" s="67"/>
      <c r="F842" s="67"/>
      <c r="G842" s="67"/>
    </row>
    <row r="843" spans="1:7" x14ac:dyDescent="0.25">
      <c r="A843" s="76"/>
      <c r="B843" s="76"/>
      <c r="C843" s="18" t="s">
        <v>3</v>
      </c>
      <c r="D843" s="67">
        <v>2</v>
      </c>
      <c r="E843" s="67"/>
      <c r="F843" s="67"/>
      <c r="G843" s="67"/>
    </row>
    <row r="844" spans="1:7" x14ac:dyDescent="0.25">
      <c r="A844" s="74" t="s">
        <v>220</v>
      </c>
      <c r="B844" s="74" t="s">
        <v>154</v>
      </c>
      <c r="C844" s="18" t="s">
        <v>150</v>
      </c>
      <c r="D844" s="67"/>
      <c r="E844" s="67"/>
      <c r="F844" s="67">
        <v>2</v>
      </c>
      <c r="G844" s="67"/>
    </row>
    <row r="845" spans="1:7" x14ac:dyDescent="0.25">
      <c r="A845" s="75"/>
      <c r="B845" s="76"/>
      <c r="C845" s="18" t="s">
        <v>3</v>
      </c>
      <c r="D845" s="67"/>
      <c r="E845" s="67"/>
      <c r="F845" s="67">
        <v>2</v>
      </c>
      <c r="G845" s="67"/>
    </row>
    <row r="846" spans="1:7" x14ac:dyDescent="0.25">
      <c r="A846" s="75"/>
      <c r="B846" s="74" t="s">
        <v>156</v>
      </c>
      <c r="C846" s="18" t="s">
        <v>151</v>
      </c>
      <c r="D846" s="67"/>
      <c r="E846" s="67"/>
      <c r="F846" s="67">
        <v>1</v>
      </c>
      <c r="G846" s="67"/>
    </row>
    <row r="847" spans="1:7" x14ac:dyDescent="0.25">
      <c r="A847" s="76"/>
      <c r="B847" s="76"/>
      <c r="C847" s="18" t="s">
        <v>3</v>
      </c>
      <c r="D847" s="67"/>
      <c r="E847" s="67"/>
      <c r="F847" s="67">
        <v>1</v>
      </c>
      <c r="G847" s="67"/>
    </row>
    <row r="848" spans="1:7" x14ac:dyDescent="0.25">
      <c r="A848" s="74" t="s">
        <v>221</v>
      </c>
      <c r="B848" s="74" t="s">
        <v>289</v>
      </c>
      <c r="C848" s="18" t="s">
        <v>155</v>
      </c>
      <c r="D848" s="67"/>
      <c r="E848" s="67"/>
      <c r="F848" s="67"/>
      <c r="G848" s="67">
        <v>3</v>
      </c>
    </row>
    <row r="849" spans="1:7" x14ac:dyDescent="0.25">
      <c r="A849" s="75"/>
      <c r="B849" s="75"/>
      <c r="C849" s="18" t="s">
        <v>151</v>
      </c>
      <c r="D849" s="67"/>
      <c r="E849" s="67"/>
      <c r="F849" s="67"/>
      <c r="G849" s="67">
        <v>1</v>
      </c>
    </row>
    <row r="850" spans="1:7" x14ac:dyDescent="0.25">
      <c r="A850" s="75"/>
      <c r="B850" s="75"/>
      <c r="C850" s="18" t="s">
        <v>150</v>
      </c>
      <c r="D850" s="67"/>
      <c r="E850" s="67"/>
      <c r="F850" s="67"/>
      <c r="G850" s="67">
        <v>1</v>
      </c>
    </row>
    <row r="851" spans="1:7" x14ac:dyDescent="0.25">
      <c r="A851" s="75"/>
      <c r="B851" s="76"/>
      <c r="C851" s="18" t="s">
        <v>3</v>
      </c>
      <c r="D851" s="67"/>
      <c r="E851" s="67"/>
      <c r="F851" s="67"/>
      <c r="G851" s="67">
        <v>5</v>
      </c>
    </row>
    <row r="852" spans="1:7" x14ac:dyDescent="0.25">
      <c r="A852" s="75"/>
      <c r="B852" s="74" t="s">
        <v>154</v>
      </c>
      <c r="C852" s="18" t="s">
        <v>151</v>
      </c>
      <c r="D852" s="67"/>
      <c r="E852" s="67"/>
      <c r="F852" s="67"/>
      <c r="G852" s="67">
        <v>1</v>
      </c>
    </row>
    <row r="853" spans="1:7" x14ac:dyDescent="0.25">
      <c r="A853" s="75"/>
      <c r="B853" s="76"/>
      <c r="C853" s="18" t="s">
        <v>3</v>
      </c>
      <c r="D853" s="67"/>
      <c r="E853" s="67"/>
      <c r="F853" s="67"/>
      <c r="G853" s="67">
        <v>1</v>
      </c>
    </row>
    <row r="854" spans="1:7" x14ac:dyDescent="0.25">
      <c r="A854" s="75"/>
      <c r="B854" s="74" t="s">
        <v>156</v>
      </c>
      <c r="C854" s="18" t="s">
        <v>155</v>
      </c>
      <c r="D854" s="67"/>
      <c r="E854" s="67"/>
      <c r="F854" s="67">
        <v>1</v>
      </c>
      <c r="G854" s="67"/>
    </row>
    <row r="855" spans="1:7" x14ac:dyDescent="0.25">
      <c r="A855" s="76"/>
      <c r="B855" s="76"/>
      <c r="C855" s="18" t="s">
        <v>3</v>
      </c>
      <c r="D855" s="67"/>
      <c r="E855" s="67"/>
      <c r="F855" s="67">
        <v>1</v>
      </c>
      <c r="G855" s="67"/>
    </row>
    <row r="856" spans="1:7" x14ac:dyDescent="0.25">
      <c r="A856" s="74" t="s">
        <v>300</v>
      </c>
      <c r="B856" s="74" t="s">
        <v>289</v>
      </c>
      <c r="C856" s="18" t="s">
        <v>155</v>
      </c>
      <c r="D856" s="67"/>
      <c r="E856" s="67"/>
      <c r="F856" s="67"/>
      <c r="G856" s="67">
        <v>10</v>
      </c>
    </row>
    <row r="857" spans="1:7" x14ac:dyDescent="0.25">
      <c r="A857" s="75"/>
      <c r="B857" s="75"/>
      <c r="C857" s="18" t="s">
        <v>151</v>
      </c>
      <c r="D857" s="67"/>
      <c r="E857" s="67"/>
      <c r="F857" s="67"/>
      <c r="G857" s="67">
        <v>2</v>
      </c>
    </row>
    <row r="858" spans="1:7" x14ac:dyDescent="0.25">
      <c r="A858" s="75"/>
      <c r="B858" s="76"/>
      <c r="C858" s="18" t="s">
        <v>3</v>
      </c>
      <c r="D858" s="67"/>
      <c r="E858" s="67"/>
      <c r="F858" s="67"/>
      <c r="G858" s="67">
        <v>12</v>
      </c>
    </row>
    <row r="859" spans="1:7" x14ac:dyDescent="0.25">
      <c r="A859" s="75"/>
      <c r="B859" s="74" t="s">
        <v>154</v>
      </c>
      <c r="C859" s="18" t="s">
        <v>153</v>
      </c>
      <c r="D859" s="67"/>
      <c r="E859" s="67"/>
      <c r="F859" s="67">
        <v>1</v>
      </c>
      <c r="G859" s="67"/>
    </row>
    <row r="860" spans="1:7" x14ac:dyDescent="0.25">
      <c r="A860" s="75"/>
      <c r="B860" s="76"/>
      <c r="C860" s="18" t="s">
        <v>3</v>
      </c>
      <c r="D860" s="67"/>
      <c r="E860" s="67"/>
      <c r="F860" s="67">
        <v>1</v>
      </c>
      <c r="G860" s="67"/>
    </row>
    <row r="861" spans="1:7" x14ac:dyDescent="0.25">
      <c r="A861" s="75"/>
      <c r="B861" s="74" t="s">
        <v>160</v>
      </c>
      <c r="C861" s="18" t="s">
        <v>151</v>
      </c>
      <c r="D861" s="67"/>
      <c r="E861" s="67"/>
      <c r="F861" s="67">
        <v>1</v>
      </c>
      <c r="G861" s="67"/>
    </row>
    <row r="862" spans="1:7" x14ac:dyDescent="0.25">
      <c r="A862" s="76"/>
      <c r="B862" s="76"/>
      <c r="C862" s="18" t="s">
        <v>3</v>
      </c>
      <c r="D862" s="67"/>
      <c r="E862" s="67"/>
      <c r="F862" s="67">
        <v>1</v>
      </c>
      <c r="G862" s="67"/>
    </row>
    <row r="863" spans="1:7" x14ac:dyDescent="0.25">
      <c r="A863" s="74" t="s">
        <v>224</v>
      </c>
      <c r="B863" s="74" t="s">
        <v>289</v>
      </c>
      <c r="C863" s="18" t="s">
        <v>155</v>
      </c>
      <c r="D863" s="67"/>
      <c r="E863" s="67"/>
      <c r="F863" s="67"/>
      <c r="G863" s="67">
        <v>6</v>
      </c>
    </row>
    <row r="864" spans="1:7" x14ac:dyDescent="0.25">
      <c r="A864" s="75"/>
      <c r="B864" s="75"/>
      <c r="C864" s="18" t="s">
        <v>151</v>
      </c>
      <c r="D864" s="67"/>
      <c r="E864" s="67"/>
      <c r="F864" s="67"/>
      <c r="G864" s="67">
        <v>2</v>
      </c>
    </row>
    <row r="865" spans="1:7" x14ac:dyDescent="0.25">
      <c r="A865" s="75"/>
      <c r="B865" s="76"/>
      <c r="C865" s="18" t="s">
        <v>3</v>
      </c>
      <c r="D865" s="67"/>
      <c r="E865" s="67"/>
      <c r="F865" s="67"/>
      <c r="G865" s="67">
        <v>8</v>
      </c>
    </row>
    <row r="866" spans="1:7" x14ac:dyDescent="0.25">
      <c r="A866" s="75"/>
      <c r="B866" s="74" t="s">
        <v>292</v>
      </c>
      <c r="C866" s="18" t="s">
        <v>151</v>
      </c>
      <c r="D866" s="67"/>
      <c r="E866" s="67"/>
      <c r="F866" s="67"/>
      <c r="G866" s="67">
        <v>1</v>
      </c>
    </row>
    <row r="867" spans="1:7" x14ac:dyDescent="0.25">
      <c r="A867" s="75"/>
      <c r="B867" s="76"/>
      <c r="C867" s="18" t="s">
        <v>3</v>
      </c>
      <c r="D867" s="67"/>
      <c r="E867" s="67"/>
      <c r="F867" s="67"/>
      <c r="G867" s="67">
        <v>1</v>
      </c>
    </row>
    <row r="868" spans="1:7" x14ac:dyDescent="0.25">
      <c r="A868" s="75"/>
      <c r="B868" s="74" t="s">
        <v>152</v>
      </c>
      <c r="C868" s="18" t="s">
        <v>153</v>
      </c>
      <c r="D868" s="67">
        <v>1</v>
      </c>
      <c r="E868" s="67"/>
      <c r="F868" s="67"/>
      <c r="G868" s="67"/>
    </row>
    <row r="869" spans="1:7" x14ac:dyDescent="0.25">
      <c r="A869" s="75"/>
      <c r="B869" s="76"/>
      <c r="C869" s="18" t="s">
        <v>3</v>
      </c>
      <c r="D869" s="67">
        <v>1</v>
      </c>
      <c r="E869" s="67"/>
      <c r="F869" s="67"/>
      <c r="G869" s="67"/>
    </row>
    <row r="870" spans="1:7" x14ac:dyDescent="0.25">
      <c r="A870" s="75"/>
      <c r="B870" s="74" t="s">
        <v>154</v>
      </c>
      <c r="C870" s="18" t="s">
        <v>155</v>
      </c>
      <c r="D870" s="67">
        <v>3</v>
      </c>
      <c r="E870" s="67">
        <v>1</v>
      </c>
      <c r="F870" s="67"/>
      <c r="G870" s="67">
        <v>1</v>
      </c>
    </row>
    <row r="871" spans="1:7" x14ac:dyDescent="0.25">
      <c r="A871" s="75"/>
      <c r="B871" s="75"/>
      <c r="C871" s="18" t="s">
        <v>151</v>
      </c>
      <c r="D871" s="67"/>
      <c r="E871" s="67">
        <v>1</v>
      </c>
      <c r="F871" s="67"/>
      <c r="G871" s="67">
        <v>2</v>
      </c>
    </row>
    <row r="872" spans="1:7" x14ac:dyDescent="0.25">
      <c r="A872" s="75"/>
      <c r="B872" s="76"/>
      <c r="C872" s="18" t="s">
        <v>3</v>
      </c>
      <c r="D872" s="67">
        <v>3</v>
      </c>
      <c r="E872" s="67">
        <v>2</v>
      </c>
      <c r="F872" s="67"/>
      <c r="G872" s="67">
        <v>3</v>
      </c>
    </row>
    <row r="873" spans="1:7" x14ac:dyDescent="0.25">
      <c r="A873" s="75"/>
      <c r="B873" s="74" t="s">
        <v>156</v>
      </c>
      <c r="C873" s="18" t="s">
        <v>151</v>
      </c>
      <c r="D873" s="67"/>
      <c r="E873" s="67"/>
      <c r="F873" s="67">
        <v>3</v>
      </c>
      <c r="G873" s="67"/>
    </row>
    <row r="874" spans="1:7" x14ac:dyDescent="0.25">
      <c r="A874" s="76"/>
      <c r="B874" s="76"/>
      <c r="C874" s="18" t="s">
        <v>3</v>
      </c>
      <c r="D874" s="67"/>
      <c r="E874" s="67"/>
      <c r="F874" s="67">
        <v>3</v>
      </c>
      <c r="G874" s="67"/>
    </row>
    <row r="875" spans="1:7" x14ac:dyDescent="0.25">
      <c r="A875" s="74" t="s">
        <v>225</v>
      </c>
      <c r="B875" s="74" t="s">
        <v>289</v>
      </c>
      <c r="C875" s="18" t="s">
        <v>155</v>
      </c>
      <c r="D875" s="67"/>
      <c r="E875" s="67"/>
      <c r="F875" s="67"/>
      <c r="G875" s="67">
        <v>1</v>
      </c>
    </row>
    <row r="876" spans="1:7" x14ac:dyDescent="0.25">
      <c r="A876" s="75"/>
      <c r="B876" s="75"/>
      <c r="C876" s="18" t="s">
        <v>151</v>
      </c>
      <c r="D876" s="67"/>
      <c r="E876" s="67"/>
      <c r="F876" s="67"/>
      <c r="G876" s="67">
        <v>2</v>
      </c>
    </row>
    <row r="877" spans="1:7" x14ac:dyDescent="0.25">
      <c r="A877" s="76"/>
      <c r="B877" s="76"/>
      <c r="C877" s="18" t="s">
        <v>3</v>
      </c>
      <c r="D877" s="67"/>
      <c r="E877" s="67"/>
      <c r="F877" s="67"/>
      <c r="G877" s="67">
        <v>3</v>
      </c>
    </row>
    <row r="878" spans="1:7" x14ac:dyDescent="0.25">
      <c r="A878" s="74" t="s">
        <v>226</v>
      </c>
      <c r="B878" s="74" t="s">
        <v>289</v>
      </c>
      <c r="C878" s="18" t="s">
        <v>151</v>
      </c>
      <c r="D878" s="67"/>
      <c r="E878" s="67"/>
      <c r="F878" s="67"/>
      <c r="G878" s="67">
        <v>1</v>
      </c>
    </row>
    <row r="879" spans="1:7" x14ac:dyDescent="0.25">
      <c r="A879" s="76"/>
      <c r="B879" s="76"/>
      <c r="C879" s="18" t="s">
        <v>3</v>
      </c>
      <c r="D879" s="67"/>
      <c r="E879" s="67"/>
      <c r="F879" s="67"/>
      <c r="G879" s="67">
        <v>1</v>
      </c>
    </row>
    <row r="880" spans="1:7" x14ac:dyDescent="0.25">
      <c r="A880" s="74" t="s">
        <v>227</v>
      </c>
      <c r="B880" s="74" t="s">
        <v>289</v>
      </c>
      <c r="C880" s="18" t="s">
        <v>155</v>
      </c>
      <c r="D880" s="67"/>
      <c r="E880" s="67"/>
      <c r="F880" s="67"/>
      <c r="G880" s="67">
        <v>4</v>
      </c>
    </row>
    <row r="881" spans="1:7" x14ac:dyDescent="0.25">
      <c r="A881" s="75"/>
      <c r="B881" s="76"/>
      <c r="C881" s="18" t="s">
        <v>3</v>
      </c>
      <c r="D881" s="67"/>
      <c r="E881" s="67"/>
      <c r="F881" s="67"/>
      <c r="G881" s="67">
        <v>4</v>
      </c>
    </row>
    <row r="882" spans="1:7" x14ac:dyDescent="0.25">
      <c r="A882" s="75"/>
      <c r="B882" s="74" t="s">
        <v>292</v>
      </c>
      <c r="C882" s="18" t="s">
        <v>155</v>
      </c>
      <c r="D882" s="67"/>
      <c r="E882" s="67"/>
      <c r="F882" s="67"/>
      <c r="G882" s="67">
        <v>1</v>
      </c>
    </row>
    <row r="883" spans="1:7" x14ac:dyDescent="0.25">
      <c r="A883" s="76"/>
      <c r="B883" s="76"/>
      <c r="C883" s="18" t="s">
        <v>3</v>
      </c>
      <c r="D883" s="67"/>
      <c r="E883" s="67"/>
      <c r="F883" s="67"/>
      <c r="G883" s="67">
        <v>1</v>
      </c>
    </row>
    <row r="884" spans="1:7" x14ac:dyDescent="0.25">
      <c r="A884" s="74" t="s">
        <v>228</v>
      </c>
      <c r="B884" s="74" t="s">
        <v>289</v>
      </c>
      <c r="C884" s="18" t="s">
        <v>155</v>
      </c>
      <c r="D884" s="67"/>
      <c r="E884" s="67"/>
      <c r="F884" s="67"/>
      <c r="G884" s="67">
        <v>52</v>
      </c>
    </row>
    <row r="885" spans="1:7" x14ac:dyDescent="0.25">
      <c r="A885" s="75"/>
      <c r="B885" s="75"/>
      <c r="C885" s="18" t="s">
        <v>151</v>
      </c>
      <c r="D885" s="67"/>
      <c r="E885" s="67"/>
      <c r="F885" s="67"/>
      <c r="G885" s="67">
        <v>17</v>
      </c>
    </row>
    <row r="886" spans="1:7" x14ac:dyDescent="0.25">
      <c r="A886" s="75"/>
      <c r="B886" s="76"/>
      <c r="C886" s="18" t="s">
        <v>3</v>
      </c>
      <c r="D886" s="67"/>
      <c r="E886" s="67"/>
      <c r="F886" s="67"/>
      <c r="G886" s="67">
        <v>69</v>
      </c>
    </row>
    <row r="887" spans="1:7" x14ac:dyDescent="0.25">
      <c r="A887" s="75"/>
      <c r="B887" s="74" t="s">
        <v>154</v>
      </c>
      <c r="C887" s="18" t="s">
        <v>155</v>
      </c>
      <c r="D887" s="67"/>
      <c r="E887" s="67"/>
      <c r="F887" s="67"/>
      <c r="G887" s="67">
        <v>1</v>
      </c>
    </row>
    <row r="888" spans="1:7" x14ac:dyDescent="0.25">
      <c r="A888" s="76"/>
      <c r="B888" s="76"/>
      <c r="C888" s="18" t="s">
        <v>3</v>
      </c>
      <c r="D888" s="67"/>
      <c r="E888" s="67"/>
      <c r="F888" s="67"/>
      <c r="G888" s="67">
        <v>1</v>
      </c>
    </row>
    <row r="889" spans="1:7" x14ac:dyDescent="0.25">
      <c r="A889" s="74" t="s">
        <v>301</v>
      </c>
      <c r="B889" s="74" t="s">
        <v>160</v>
      </c>
      <c r="C889" s="18" t="s">
        <v>155</v>
      </c>
      <c r="D889" s="67"/>
      <c r="E889" s="67"/>
      <c r="F889" s="67">
        <v>1</v>
      </c>
      <c r="G889" s="67"/>
    </row>
    <row r="890" spans="1:7" x14ac:dyDescent="0.25">
      <c r="A890" s="76"/>
      <c r="B890" s="76"/>
      <c r="C890" s="18" t="s">
        <v>3</v>
      </c>
      <c r="D890" s="67"/>
      <c r="E890" s="67"/>
      <c r="F890" s="67">
        <v>1</v>
      </c>
      <c r="G890" s="67"/>
    </row>
    <row r="891" spans="1:7" x14ac:dyDescent="0.25">
      <c r="A891" s="74" t="s">
        <v>229</v>
      </c>
      <c r="B891" s="74" t="s">
        <v>289</v>
      </c>
      <c r="C891" s="18" t="s">
        <v>155</v>
      </c>
      <c r="D891" s="67"/>
      <c r="E891" s="67"/>
      <c r="F891" s="67"/>
      <c r="G891" s="67">
        <v>5</v>
      </c>
    </row>
    <row r="892" spans="1:7" x14ac:dyDescent="0.25">
      <c r="A892" s="75"/>
      <c r="B892" s="76"/>
      <c r="C892" s="18" t="s">
        <v>3</v>
      </c>
      <c r="D892" s="67"/>
      <c r="E892" s="67"/>
      <c r="F892" s="67"/>
      <c r="G892" s="67">
        <v>5</v>
      </c>
    </row>
    <row r="893" spans="1:7" x14ac:dyDescent="0.25">
      <c r="A893" s="75"/>
      <c r="B893" s="74" t="s">
        <v>292</v>
      </c>
      <c r="C893" s="18" t="s">
        <v>155</v>
      </c>
      <c r="D893" s="67"/>
      <c r="E893" s="67"/>
      <c r="F893" s="67"/>
      <c r="G893" s="67">
        <v>1</v>
      </c>
    </row>
    <row r="894" spans="1:7" x14ac:dyDescent="0.25">
      <c r="A894" s="75"/>
      <c r="B894" s="76"/>
      <c r="C894" s="18" t="s">
        <v>3</v>
      </c>
      <c r="D894" s="67"/>
      <c r="E894" s="67"/>
      <c r="F894" s="67"/>
      <c r="G894" s="67">
        <v>1</v>
      </c>
    </row>
    <row r="895" spans="1:7" x14ac:dyDescent="0.25">
      <c r="A895" s="75"/>
      <c r="B895" s="74" t="s">
        <v>154</v>
      </c>
      <c r="C895" s="18" t="s">
        <v>150</v>
      </c>
      <c r="D895" s="67"/>
      <c r="E895" s="67"/>
      <c r="F895" s="67">
        <v>2</v>
      </c>
      <c r="G895" s="67"/>
    </row>
    <row r="896" spans="1:7" x14ac:dyDescent="0.25">
      <c r="A896" s="76"/>
      <c r="B896" s="76"/>
      <c r="C896" s="18" t="s">
        <v>3</v>
      </c>
      <c r="D896" s="67"/>
      <c r="E896" s="67"/>
      <c r="F896" s="67">
        <v>2</v>
      </c>
      <c r="G896" s="67"/>
    </row>
    <row r="897" spans="1:7" x14ac:dyDescent="0.25">
      <c r="A897" s="74" t="s">
        <v>246</v>
      </c>
      <c r="B897" s="74" t="s">
        <v>289</v>
      </c>
      <c r="C897" s="18" t="s">
        <v>155</v>
      </c>
      <c r="D897" s="67"/>
      <c r="E897" s="67"/>
      <c r="F897" s="67"/>
      <c r="G897" s="67">
        <v>1</v>
      </c>
    </row>
    <row r="898" spans="1:7" x14ac:dyDescent="0.25">
      <c r="A898" s="76"/>
      <c r="B898" s="76"/>
      <c r="C898" s="18" t="s">
        <v>3</v>
      </c>
      <c r="D898" s="67"/>
      <c r="E898" s="67"/>
      <c r="F898" s="67"/>
      <c r="G898" s="67">
        <v>1</v>
      </c>
    </row>
    <row r="899" spans="1:7" x14ac:dyDescent="0.25">
      <c r="A899" s="74" t="s">
        <v>302</v>
      </c>
      <c r="B899" s="74" t="s">
        <v>289</v>
      </c>
      <c r="C899" s="18" t="s">
        <v>151</v>
      </c>
      <c r="D899" s="67"/>
      <c r="E899" s="67"/>
      <c r="F899" s="67"/>
      <c r="G899" s="67">
        <v>1</v>
      </c>
    </row>
    <row r="900" spans="1:7" x14ac:dyDescent="0.25">
      <c r="A900" s="76"/>
      <c r="B900" s="76"/>
      <c r="C900" s="18" t="s">
        <v>3</v>
      </c>
      <c r="D900" s="67"/>
      <c r="E900" s="67"/>
      <c r="F900" s="67"/>
      <c r="G900" s="67">
        <v>1</v>
      </c>
    </row>
    <row r="901" spans="1:7" x14ac:dyDescent="0.25">
      <c r="A901" s="74" t="s">
        <v>230</v>
      </c>
      <c r="B901" s="74" t="s">
        <v>289</v>
      </c>
      <c r="C901" s="18" t="s">
        <v>151</v>
      </c>
      <c r="D901" s="67"/>
      <c r="E901" s="67"/>
      <c r="F901" s="67"/>
      <c r="G901" s="67">
        <v>1</v>
      </c>
    </row>
    <row r="902" spans="1:7" x14ac:dyDescent="0.25">
      <c r="A902" s="76"/>
      <c r="B902" s="76"/>
      <c r="C902" s="18" t="s">
        <v>3</v>
      </c>
      <c r="D902" s="67"/>
      <c r="E902" s="67"/>
      <c r="F902" s="67"/>
      <c r="G902" s="67">
        <v>1</v>
      </c>
    </row>
    <row r="903" spans="1:7" x14ac:dyDescent="0.25">
      <c r="A903" s="74" t="s">
        <v>303</v>
      </c>
      <c r="B903" s="74" t="s">
        <v>289</v>
      </c>
      <c r="C903" s="18" t="s">
        <v>155</v>
      </c>
      <c r="D903" s="67"/>
      <c r="E903" s="67"/>
      <c r="F903" s="67"/>
      <c r="G903" s="67">
        <v>1</v>
      </c>
    </row>
    <row r="904" spans="1:7" x14ac:dyDescent="0.25">
      <c r="A904" s="75"/>
      <c r="B904" s="76"/>
      <c r="C904" s="18" t="s">
        <v>3</v>
      </c>
      <c r="D904" s="67"/>
      <c r="E904" s="67"/>
      <c r="F904" s="67"/>
      <c r="G904" s="67">
        <v>1</v>
      </c>
    </row>
    <row r="905" spans="1:7" x14ac:dyDescent="0.25">
      <c r="A905" s="75"/>
      <c r="B905" s="74" t="s">
        <v>154</v>
      </c>
      <c r="C905" s="18" t="s">
        <v>155</v>
      </c>
      <c r="D905" s="67">
        <v>1</v>
      </c>
      <c r="E905" s="67">
        <v>1</v>
      </c>
      <c r="F905" s="67"/>
      <c r="G905" s="67"/>
    </row>
    <row r="906" spans="1:7" x14ac:dyDescent="0.25">
      <c r="A906" s="75"/>
      <c r="B906" s="75"/>
      <c r="C906" s="18" t="s">
        <v>150</v>
      </c>
      <c r="D906" s="67"/>
      <c r="E906" s="67"/>
      <c r="F906" s="67">
        <v>2</v>
      </c>
      <c r="G906" s="67"/>
    </row>
    <row r="907" spans="1:7" x14ac:dyDescent="0.25">
      <c r="A907" s="75"/>
      <c r="B907" s="76"/>
      <c r="C907" s="18" t="s">
        <v>3</v>
      </c>
      <c r="D907" s="67">
        <v>1</v>
      </c>
      <c r="E907" s="67">
        <v>1</v>
      </c>
      <c r="F907" s="67">
        <v>2</v>
      </c>
      <c r="G907" s="67"/>
    </row>
    <row r="908" spans="1:7" x14ac:dyDescent="0.25">
      <c r="A908" s="75"/>
      <c r="B908" s="74" t="s">
        <v>160</v>
      </c>
      <c r="C908" s="18" t="s">
        <v>155</v>
      </c>
      <c r="D908" s="67"/>
      <c r="E908" s="67"/>
      <c r="F908" s="67">
        <v>3</v>
      </c>
      <c r="G908" s="67"/>
    </row>
    <row r="909" spans="1:7" x14ac:dyDescent="0.25">
      <c r="A909" s="75"/>
      <c r="B909" s="75"/>
      <c r="C909" s="18" t="s">
        <v>151</v>
      </c>
      <c r="D909" s="67"/>
      <c r="E909" s="67"/>
      <c r="F909" s="67">
        <v>2</v>
      </c>
      <c r="G909" s="67"/>
    </row>
    <row r="910" spans="1:7" x14ac:dyDescent="0.25">
      <c r="A910" s="76"/>
      <c r="B910" s="76"/>
      <c r="C910" s="18" t="s">
        <v>3</v>
      </c>
      <c r="D910" s="67"/>
      <c r="E910" s="67"/>
      <c r="F910" s="67">
        <v>5</v>
      </c>
      <c r="G910" s="67"/>
    </row>
    <row r="911" spans="1:7" x14ac:dyDescent="0.25">
      <c r="A911" s="74" t="s">
        <v>233</v>
      </c>
      <c r="B911" s="74" t="s">
        <v>154</v>
      </c>
      <c r="C911" s="18" t="s">
        <v>155</v>
      </c>
      <c r="D911" s="67">
        <v>1</v>
      </c>
      <c r="E911" s="67"/>
      <c r="F911" s="67"/>
      <c r="G911" s="67"/>
    </row>
    <row r="912" spans="1:7" x14ac:dyDescent="0.25">
      <c r="A912" s="76"/>
      <c r="B912" s="76"/>
      <c r="C912" s="18" t="s">
        <v>3</v>
      </c>
      <c r="D912" s="67">
        <v>1</v>
      </c>
      <c r="E912" s="67"/>
      <c r="F912" s="67"/>
      <c r="G912" s="67"/>
    </row>
    <row r="913" spans="1:7" x14ac:dyDescent="0.25">
      <c r="A913" s="74" t="s">
        <v>234</v>
      </c>
      <c r="B913" s="74" t="s">
        <v>289</v>
      </c>
      <c r="C913" s="18" t="s">
        <v>155</v>
      </c>
      <c r="D913" s="67"/>
      <c r="E913" s="67"/>
      <c r="F913" s="67"/>
      <c r="G913" s="67">
        <v>1</v>
      </c>
    </row>
    <row r="914" spans="1:7" x14ac:dyDescent="0.25">
      <c r="A914" s="75"/>
      <c r="B914" s="75"/>
      <c r="C914" s="18" t="s">
        <v>151</v>
      </c>
      <c r="D914" s="67"/>
      <c r="E914" s="67"/>
      <c r="F914" s="67"/>
      <c r="G914" s="67">
        <v>1</v>
      </c>
    </row>
    <row r="915" spans="1:7" x14ac:dyDescent="0.25">
      <c r="A915" s="76"/>
      <c r="B915" s="76"/>
      <c r="C915" s="18" t="s">
        <v>3</v>
      </c>
      <c r="D915" s="67"/>
      <c r="E915" s="67"/>
      <c r="F915" s="67"/>
      <c r="G915" s="67">
        <v>2</v>
      </c>
    </row>
    <row r="916" spans="1:7" x14ac:dyDescent="0.25">
      <c r="A916" s="74" t="s">
        <v>235</v>
      </c>
      <c r="B916" s="74" t="s">
        <v>289</v>
      </c>
      <c r="C916" s="18" t="s">
        <v>155</v>
      </c>
      <c r="D916" s="67"/>
      <c r="E916" s="67"/>
      <c r="F916" s="67"/>
      <c r="G916" s="67">
        <v>8</v>
      </c>
    </row>
    <row r="917" spans="1:7" x14ac:dyDescent="0.25">
      <c r="A917" s="75"/>
      <c r="B917" s="75"/>
      <c r="C917" s="18" t="s">
        <v>151</v>
      </c>
      <c r="D917" s="67"/>
      <c r="E917" s="67"/>
      <c r="F917" s="67"/>
      <c r="G917" s="67">
        <v>1</v>
      </c>
    </row>
    <row r="918" spans="1:7" x14ac:dyDescent="0.25">
      <c r="A918" s="75"/>
      <c r="B918" s="76"/>
      <c r="C918" s="18" t="s">
        <v>3</v>
      </c>
      <c r="D918" s="67"/>
      <c r="E918" s="67"/>
      <c r="F918" s="67"/>
      <c r="G918" s="67">
        <v>9</v>
      </c>
    </row>
    <row r="919" spans="1:7" x14ac:dyDescent="0.25">
      <c r="A919" s="75"/>
      <c r="B919" s="74" t="s">
        <v>154</v>
      </c>
      <c r="C919" s="18" t="s">
        <v>150</v>
      </c>
      <c r="D919" s="67"/>
      <c r="E919" s="67"/>
      <c r="F919" s="67">
        <v>1</v>
      </c>
      <c r="G919" s="67"/>
    </row>
    <row r="920" spans="1:7" x14ac:dyDescent="0.25">
      <c r="A920" s="76"/>
      <c r="B920" s="76"/>
      <c r="C920" s="18" t="s">
        <v>3</v>
      </c>
      <c r="D920" s="67"/>
      <c r="E920" s="67"/>
      <c r="F920" s="67">
        <v>1</v>
      </c>
      <c r="G920" s="67"/>
    </row>
    <row r="921" spans="1:7" x14ac:dyDescent="0.25">
      <c r="A921" s="74" t="s">
        <v>304</v>
      </c>
      <c r="B921" s="74" t="s">
        <v>292</v>
      </c>
      <c r="C921" s="18" t="s">
        <v>155</v>
      </c>
      <c r="D921" s="67"/>
      <c r="E921" s="67"/>
      <c r="F921" s="67"/>
      <c r="G921" s="67">
        <v>1</v>
      </c>
    </row>
    <row r="922" spans="1:7" x14ac:dyDescent="0.25">
      <c r="A922" s="76"/>
      <c r="B922" s="76"/>
      <c r="C922" s="18" t="s">
        <v>3</v>
      </c>
      <c r="D922" s="67"/>
      <c r="E922" s="67"/>
      <c r="F922" s="67"/>
      <c r="G922" s="67">
        <v>1</v>
      </c>
    </row>
    <row r="923" spans="1:7" x14ac:dyDescent="0.25">
      <c r="A923" s="74" t="s">
        <v>237</v>
      </c>
      <c r="B923" s="74" t="s">
        <v>289</v>
      </c>
      <c r="C923" s="18" t="s">
        <v>155</v>
      </c>
      <c r="D923" s="67"/>
      <c r="E923" s="67"/>
      <c r="F923" s="67"/>
      <c r="G923" s="67">
        <v>9</v>
      </c>
    </row>
    <row r="924" spans="1:7" x14ac:dyDescent="0.25">
      <c r="A924" s="75"/>
      <c r="B924" s="75"/>
      <c r="C924" s="18" t="s">
        <v>151</v>
      </c>
      <c r="D924" s="67"/>
      <c r="E924" s="67"/>
      <c r="F924" s="67"/>
      <c r="G924" s="67">
        <v>5</v>
      </c>
    </row>
    <row r="925" spans="1:7" x14ac:dyDescent="0.25">
      <c r="A925" s="75"/>
      <c r="B925" s="76"/>
      <c r="C925" s="18" t="s">
        <v>3</v>
      </c>
      <c r="D925" s="67"/>
      <c r="E925" s="67"/>
      <c r="F925" s="67"/>
      <c r="G925" s="67">
        <v>14</v>
      </c>
    </row>
    <row r="926" spans="1:7" x14ac:dyDescent="0.25">
      <c r="A926" s="75"/>
      <c r="B926" s="74" t="s">
        <v>292</v>
      </c>
      <c r="C926" s="18" t="s">
        <v>151</v>
      </c>
      <c r="D926" s="67"/>
      <c r="E926" s="67"/>
      <c r="F926" s="67"/>
      <c r="G926" s="67">
        <v>1</v>
      </c>
    </row>
    <row r="927" spans="1:7" x14ac:dyDescent="0.25">
      <c r="A927" s="75"/>
      <c r="B927" s="76"/>
      <c r="C927" s="18" t="s">
        <v>3</v>
      </c>
      <c r="D927" s="67"/>
      <c r="E927" s="67"/>
      <c r="F927" s="67"/>
      <c r="G927" s="67">
        <v>1</v>
      </c>
    </row>
    <row r="928" spans="1:7" x14ac:dyDescent="0.25">
      <c r="A928" s="75"/>
      <c r="B928" s="74" t="s">
        <v>152</v>
      </c>
      <c r="C928" s="18" t="s">
        <v>151</v>
      </c>
      <c r="D928" s="67"/>
      <c r="E928" s="67"/>
      <c r="F928" s="67"/>
      <c r="G928" s="67">
        <v>1</v>
      </c>
    </row>
    <row r="929" spans="1:7" x14ac:dyDescent="0.25">
      <c r="A929" s="75"/>
      <c r="B929" s="76"/>
      <c r="C929" s="18" t="s">
        <v>3</v>
      </c>
      <c r="D929" s="67"/>
      <c r="E929" s="67"/>
      <c r="F929" s="67"/>
      <c r="G929" s="67">
        <v>1</v>
      </c>
    </row>
    <row r="930" spans="1:7" x14ac:dyDescent="0.25">
      <c r="A930" s="75"/>
      <c r="B930" s="74" t="s">
        <v>154</v>
      </c>
      <c r="C930" s="18" t="s">
        <v>155</v>
      </c>
      <c r="D930" s="67"/>
      <c r="E930" s="67"/>
      <c r="F930" s="67"/>
      <c r="G930" s="67">
        <v>1</v>
      </c>
    </row>
    <row r="931" spans="1:7" x14ac:dyDescent="0.25">
      <c r="A931" s="75"/>
      <c r="B931" s="75"/>
      <c r="C931" s="18" t="s">
        <v>153</v>
      </c>
      <c r="D931" s="67"/>
      <c r="E931" s="67"/>
      <c r="F931" s="67">
        <v>6</v>
      </c>
      <c r="G931" s="67"/>
    </row>
    <row r="932" spans="1:7" x14ac:dyDescent="0.25">
      <c r="A932" s="75"/>
      <c r="B932" s="75"/>
      <c r="C932" s="18" t="s">
        <v>151</v>
      </c>
      <c r="D932" s="67"/>
      <c r="E932" s="67"/>
      <c r="F932" s="67"/>
      <c r="G932" s="67">
        <v>1</v>
      </c>
    </row>
    <row r="933" spans="1:7" x14ac:dyDescent="0.25">
      <c r="A933" s="75"/>
      <c r="B933" s="75"/>
      <c r="C933" s="18" t="s">
        <v>150</v>
      </c>
      <c r="D933" s="67"/>
      <c r="E933" s="67"/>
      <c r="F933" s="67">
        <v>1</v>
      </c>
      <c r="G933" s="67"/>
    </row>
    <row r="934" spans="1:7" x14ac:dyDescent="0.25">
      <c r="A934" s="76"/>
      <c r="B934" s="76"/>
      <c r="C934" s="18" t="s">
        <v>3</v>
      </c>
      <c r="D934" s="67"/>
      <c r="E934" s="67"/>
      <c r="F934" s="67">
        <v>7</v>
      </c>
      <c r="G934" s="67">
        <v>2</v>
      </c>
    </row>
    <row r="935" spans="1:7" x14ac:dyDescent="0.25">
      <c r="A935" s="74" t="s">
        <v>238</v>
      </c>
      <c r="B935" s="74" t="s">
        <v>289</v>
      </c>
      <c r="C935" s="18" t="s">
        <v>155</v>
      </c>
      <c r="D935" s="67"/>
      <c r="E935" s="67"/>
      <c r="F935" s="67"/>
      <c r="G935" s="67">
        <v>5</v>
      </c>
    </row>
    <row r="936" spans="1:7" x14ac:dyDescent="0.25">
      <c r="A936" s="75"/>
      <c r="B936" s="75"/>
      <c r="C936" s="18" t="s">
        <v>151</v>
      </c>
      <c r="D936" s="67"/>
      <c r="E936" s="67"/>
      <c r="F936" s="67"/>
      <c r="G936" s="67">
        <v>1</v>
      </c>
    </row>
    <row r="937" spans="1:7" x14ac:dyDescent="0.25">
      <c r="A937" s="75"/>
      <c r="B937" s="76"/>
      <c r="C937" s="18" t="s">
        <v>3</v>
      </c>
      <c r="D937" s="67"/>
      <c r="E937" s="67"/>
      <c r="F937" s="67"/>
      <c r="G937" s="67">
        <v>6</v>
      </c>
    </row>
    <row r="938" spans="1:7" x14ac:dyDescent="0.25">
      <c r="A938" s="75"/>
      <c r="B938" s="74" t="s">
        <v>154</v>
      </c>
      <c r="C938" s="18" t="s">
        <v>155</v>
      </c>
      <c r="D938" s="67"/>
      <c r="E938" s="67">
        <v>1</v>
      </c>
      <c r="F938" s="67"/>
      <c r="G938" s="67">
        <v>2</v>
      </c>
    </row>
    <row r="939" spans="1:7" x14ac:dyDescent="0.25">
      <c r="A939" s="75"/>
      <c r="B939" s="75"/>
      <c r="C939" s="18" t="s">
        <v>151</v>
      </c>
      <c r="D939" s="67"/>
      <c r="E939" s="67">
        <v>1</v>
      </c>
      <c r="F939" s="67"/>
      <c r="G939" s="67">
        <v>2</v>
      </c>
    </row>
    <row r="940" spans="1:7" x14ac:dyDescent="0.25">
      <c r="A940" s="76"/>
      <c r="B940" s="76"/>
      <c r="C940" s="18" t="s">
        <v>3</v>
      </c>
      <c r="D940" s="67"/>
      <c r="E940" s="67">
        <v>2</v>
      </c>
      <c r="F940" s="67"/>
      <c r="G940" s="67">
        <v>4</v>
      </c>
    </row>
    <row r="941" spans="1:7" x14ac:dyDescent="0.25">
      <c r="A941" s="74" t="s">
        <v>305</v>
      </c>
      <c r="B941" s="74" t="s">
        <v>289</v>
      </c>
      <c r="C941" s="18" t="s">
        <v>155</v>
      </c>
      <c r="D941" s="67"/>
      <c r="E941" s="67"/>
      <c r="F941" s="67"/>
      <c r="G941" s="67">
        <v>5</v>
      </c>
    </row>
    <row r="942" spans="1:7" x14ac:dyDescent="0.25">
      <c r="A942" s="75"/>
      <c r="B942" s="76"/>
      <c r="C942" s="18" t="s">
        <v>3</v>
      </c>
      <c r="D942" s="67"/>
      <c r="E942" s="67"/>
      <c r="F942" s="67"/>
      <c r="G942" s="67">
        <v>5</v>
      </c>
    </row>
    <row r="943" spans="1:7" x14ac:dyDescent="0.25">
      <c r="A943" s="75"/>
      <c r="B943" s="74" t="s">
        <v>154</v>
      </c>
      <c r="C943" s="18" t="s">
        <v>155</v>
      </c>
      <c r="D943" s="67"/>
      <c r="E943" s="67">
        <v>2</v>
      </c>
      <c r="F943" s="67"/>
      <c r="G943" s="67"/>
    </row>
    <row r="944" spans="1:7" x14ac:dyDescent="0.25">
      <c r="A944" s="76"/>
      <c r="B944" s="76"/>
      <c r="C944" s="18" t="s">
        <v>3</v>
      </c>
      <c r="D944" s="67"/>
      <c r="E944" s="67">
        <v>2</v>
      </c>
      <c r="F944" s="67"/>
      <c r="G944" s="67"/>
    </row>
    <row r="945" spans="1:7" x14ac:dyDescent="0.25">
      <c r="A945" s="74" t="s">
        <v>241</v>
      </c>
      <c r="B945" s="74" t="s">
        <v>289</v>
      </c>
      <c r="C945" s="18" t="s">
        <v>155</v>
      </c>
      <c r="D945" s="67"/>
      <c r="E945" s="67"/>
      <c r="F945" s="67"/>
      <c r="G945" s="67">
        <v>2</v>
      </c>
    </row>
    <row r="946" spans="1:7" x14ac:dyDescent="0.25">
      <c r="A946" s="76"/>
      <c r="B946" s="76"/>
      <c r="C946" s="18" t="s">
        <v>3</v>
      </c>
      <c r="D946" s="67"/>
      <c r="E946" s="67"/>
      <c r="F946" s="67"/>
      <c r="G946" s="67">
        <v>2</v>
      </c>
    </row>
    <row r="947" spans="1:7" x14ac:dyDescent="0.25">
      <c r="A947" s="74" t="s">
        <v>3</v>
      </c>
      <c r="B947" s="74" t="s">
        <v>289</v>
      </c>
      <c r="C947" s="18" t="s">
        <v>155</v>
      </c>
      <c r="D947" s="67"/>
      <c r="E947" s="67">
        <v>40</v>
      </c>
      <c r="F947" s="67"/>
      <c r="G947" s="67">
        <v>487</v>
      </c>
    </row>
    <row r="948" spans="1:7" x14ac:dyDescent="0.25">
      <c r="A948" s="75"/>
      <c r="B948" s="75"/>
      <c r="C948" s="18" t="s">
        <v>151</v>
      </c>
      <c r="D948" s="67"/>
      <c r="E948" s="67">
        <v>12</v>
      </c>
      <c r="F948" s="67"/>
      <c r="G948" s="67">
        <v>269</v>
      </c>
    </row>
    <row r="949" spans="1:7" x14ac:dyDescent="0.25">
      <c r="A949" s="75"/>
      <c r="B949" s="75"/>
      <c r="C949" s="18" t="s">
        <v>150</v>
      </c>
      <c r="D949" s="67"/>
      <c r="E949" s="67"/>
      <c r="F949" s="67"/>
      <c r="G949" s="67">
        <v>20</v>
      </c>
    </row>
    <row r="950" spans="1:7" x14ac:dyDescent="0.25">
      <c r="A950" s="75"/>
      <c r="B950" s="76"/>
      <c r="C950" s="18" t="s">
        <v>3</v>
      </c>
      <c r="D950" s="67"/>
      <c r="E950" s="67">
        <v>52</v>
      </c>
      <c r="F950" s="67"/>
      <c r="G950" s="67">
        <v>776</v>
      </c>
    </row>
    <row r="951" spans="1:7" x14ac:dyDescent="0.25">
      <c r="A951" s="75"/>
      <c r="B951" s="74" t="s">
        <v>292</v>
      </c>
      <c r="C951" s="18" t="s">
        <v>155</v>
      </c>
      <c r="D951" s="67"/>
      <c r="E951" s="67"/>
      <c r="F951" s="67"/>
      <c r="G951" s="67">
        <v>22</v>
      </c>
    </row>
    <row r="952" spans="1:7" x14ac:dyDescent="0.25">
      <c r="A952" s="75"/>
      <c r="B952" s="75"/>
      <c r="C952" s="18" t="s">
        <v>151</v>
      </c>
      <c r="D952" s="67"/>
      <c r="E952" s="67"/>
      <c r="F952" s="67"/>
      <c r="G952" s="67">
        <v>21</v>
      </c>
    </row>
    <row r="953" spans="1:7" x14ac:dyDescent="0.25">
      <c r="A953" s="75"/>
      <c r="B953" s="76"/>
      <c r="C953" s="18" t="s">
        <v>3</v>
      </c>
      <c r="D953" s="67"/>
      <c r="E953" s="67"/>
      <c r="F953" s="67"/>
      <c r="G953" s="67">
        <v>43</v>
      </c>
    </row>
    <row r="954" spans="1:7" x14ac:dyDescent="0.25">
      <c r="A954" s="75"/>
      <c r="B954" s="74" t="s">
        <v>152</v>
      </c>
      <c r="C954" s="18" t="s">
        <v>153</v>
      </c>
      <c r="D954" s="67">
        <v>133</v>
      </c>
      <c r="E954" s="67"/>
      <c r="F954" s="67"/>
      <c r="G954" s="67"/>
    </row>
    <row r="955" spans="1:7" x14ac:dyDescent="0.25">
      <c r="A955" s="75"/>
      <c r="B955" s="75"/>
      <c r="C955" s="18" t="s">
        <v>151</v>
      </c>
      <c r="D955" s="67"/>
      <c r="E955" s="67"/>
      <c r="F955" s="67"/>
      <c r="G955" s="67">
        <v>46</v>
      </c>
    </row>
    <row r="956" spans="1:7" x14ac:dyDescent="0.25">
      <c r="A956" s="75"/>
      <c r="B956" s="75"/>
      <c r="C956" s="18" t="s">
        <v>150</v>
      </c>
      <c r="D956" s="67">
        <v>8</v>
      </c>
      <c r="E956" s="67"/>
      <c r="F956" s="67"/>
      <c r="G956" s="67"/>
    </row>
    <row r="957" spans="1:7" x14ac:dyDescent="0.25">
      <c r="A957" s="75"/>
      <c r="B957" s="76"/>
      <c r="C957" s="18" t="s">
        <v>3</v>
      </c>
      <c r="D957" s="67">
        <v>141</v>
      </c>
      <c r="E957" s="67"/>
      <c r="F957" s="67"/>
      <c r="G957" s="67">
        <v>46</v>
      </c>
    </row>
    <row r="958" spans="1:7" x14ac:dyDescent="0.25">
      <c r="A958" s="75"/>
      <c r="B958" s="74" t="s">
        <v>154</v>
      </c>
      <c r="C958" s="18" t="s">
        <v>155</v>
      </c>
      <c r="D958" s="67">
        <v>149</v>
      </c>
      <c r="E958" s="67">
        <v>118</v>
      </c>
      <c r="F958" s="67"/>
      <c r="G958" s="67">
        <v>251</v>
      </c>
    </row>
    <row r="959" spans="1:7" x14ac:dyDescent="0.25">
      <c r="A959" s="75"/>
      <c r="B959" s="75"/>
      <c r="C959" s="18" t="s">
        <v>153</v>
      </c>
      <c r="D959" s="67"/>
      <c r="E959" s="67"/>
      <c r="F959" s="67">
        <v>137</v>
      </c>
      <c r="G959" s="67"/>
    </row>
    <row r="960" spans="1:7" x14ac:dyDescent="0.25">
      <c r="A960" s="75"/>
      <c r="B960" s="75"/>
      <c r="C960" s="18" t="s">
        <v>151</v>
      </c>
      <c r="D960" s="67">
        <v>50</v>
      </c>
      <c r="E960" s="67">
        <v>90</v>
      </c>
      <c r="F960" s="67"/>
      <c r="G960" s="67">
        <v>185</v>
      </c>
    </row>
    <row r="961" spans="1:7" x14ac:dyDescent="0.25">
      <c r="A961" s="75"/>
      <c r="B961" s="75"/>
      <c r="C961" s="18" t="s">
        <v>150</v>
      </c>
      <c r="D961" s="67"/>
      <c r="E961" s="67"/>
      <c r="F961" s="67">
        <v>70</v>
      </c>
      <c r="G961" s="67"/>
    </row>
    <row r="962" spans="1:7" x14ac:dyDescent="0.25">
      <c r="A962" s="75"/>
      <c r="B962" s="76"/>
      <c r="C962" s="18" t="s">
        <v>3</v>
      </c>
      <c r="D962" s="67">
        <v>199</v>
      </c>
      <c r="E962" s="67">
        <v>208</v>
      </c>
      <c r="F962" s="67">
        <v>207</v>
      </c>
      <c r="G962" s="67">
        <v>436</v>
      </c>
    </row>
    <row r="963" spans="1:7" x14ac:dyDescent="0.25">
      <c r="A963" s="75"/>
      <c r="B963" s="74" t="s">
        <v>156</v>
      </c>
      <c r="C963" s="18" t="s">
        <v>155</v>
      </c>
      <c r="D963" s="67"/>
      <c r="E963" s="67"/>
      <c r="F963" s="67">
        <v>67</v>
      </c>
      <c r="G963" s="67"/>
    </row>
    <row r="964" spans="1:7" x14ac:dyDescent="0.25">
      <c r="A964" s="75"/>
      <c r="B964" s="75"/>
      <c r="C964" s="18" t="s">
        <v>151</v>
      </c>
      <c r="D964" s="67"/>
      <c r="E964" s="67"/>
      <c r="F964" s="67">
        <v>83</v>
      </c>
      <c r="G964" s="67"/>
    </row>
    <row r="965" spans="1:7" x14ac:dyDescent="0.25">
      <c r="A965" s="75"/>
      <c r="B965" s="75"/>
      <c r="C965" s="18" t="s">
        <v>150</v>
      </c>
      <c r="D965" s="67"/>
      <c r="E965" s="67"/>
      <c r="F965" s="67">
        <v>8</v>
      </c>
      <c r="G965" s="67"/>
    </row>
    <row r="966" spans="1:7" x14ac:dyDescent="0.25">
      <c r="A966" s="75"/>
      <c r="B966" s="76"/>
      <c r="C966" s="18" t="s">
        <v>3</v>
      </c>
      <c r="D966" s="67"/>
      <c r="E966" s="67"/>
      <c r="F966" s="67">
        <v>158</v>
      </c>
      <c r="G966" s="67"/>
    </row>
    <row r="967" spans="1:7" x14ac:dyDescent="0.25">
      <c r="A967" s="75"/>
      <c r="B967" s="74" t="s">
        <v>160</v>
      </c>
      <c r="C967" s="18" t="s">
        <v>155</v>
      </c>
      <c r="D967" s="67"/>
      <c r="E967" s="67"/>
      <c r="F967" s="67">
        <v>29</v>
      </c>
      <c r="G967" s="67"/>
    </row>
    <row r="968" spans="1:7" x14ac:dyDescent="0.25">
      <c r="A968" s="75"/>
      <c r="B968" s="75"/>
      <c r="C968" s="18" t="s">
        <v>151</v>
      </c>
      <c r="D968" s="67"/>
      <c r="E968" s="67"/>
      <c r="F968" s="67">
        <v>35</v>
      </c>
      <c r="G968" s="67"/>
    </row>
    <row r="969" spans="1:7" x14ac:dyDescent="0.25">
      <c r="A969" s="76"/>
      <c r="B969" s="76"/>
      <c r="C969" s="18" t="s">
        <v>3</v>
      </c>
      <c r="D969" s="67"/>
      <c r="E969" s="67"/>
      <c r="F969" s="67">
        <v>64</v>
      </c>
      <c r="G969" s="67"/>
    </row>
  </sheetData>
  <mergeCells count="530">
    <mergeCell ref="A57:A62"/>
    <mergeCell ref="B57:B59"/>
    <mergeCell ref="B60:B62"/>
    <mergeCell ref="D17:F17"/>
    <mergeCell ref="B19:B20"/>
    <mergeCell ref="B21:B22"/>
    <mergeCell ref="B23:B24"/>
    <mergeCell ref="A42:A45"/>
    <mergeCell ref="B42:B43"/>
    <mergeCell ref="B50:B51"/>
    <mergeCell ref="B44:B45"/>
    <mergeCell ref="A46:A49"/>
    <mergeCell ref="B46:B47"/>
    <mergeCell ref="B48:B49"/>
    <mergeCell ref="A50:A56"/>
    <mergeCell ref="B52:B53"/>
    <mergeCell ref="B54:B56"/>
    <mergeCell ref="A5:I5"/>
    <mergeCell ref="A6:I6"/>
    <mergeCell ref="A19:A22"/>
    <mergeCell ref="A23:A32"/>
    <mergeCell ref="B25:B26"/>
    <mergeCell ref="B27:B28"/>
    <mergeCell ref="B29:B32"/>
    <mergeCell ref="A33:A41"/>
    <mergeCell ref="B33:B34"/>
    <mergeCell ref="B35:B37"/>
    <mergeCell ref="B38:B41"/>
    <mergeCell ref="A63:A70"/>
    <mergeCell ref="B63:B64"/>
    <mergeCell ref="B65:B67"/>
    <mergeCell ref="B68:B70"/>
    <mergeCell ref="A71:A81"/>
    <mergeCell ref="B71:B72"/>
    <mergeCell ref="B73:B75"/>
    <mergeCell ref="B76:B77"/>
    <mergeCell ref="B78:B81"/>
    <mergeCell ref="A96:A99"/>
    <mergeCell ref="B96:B97"/>
    <mergeCell ref="B98:B99"/>
    <mergeCell ref="A100:A107"/>
    <mergeCell ref="B100:B101"/>
    <mergeCell ref="B102:B104"/>
    <mergeCell ref="B105:B107"/>
    <mergeCell ref="A82:A85"/>
    <mergeCell ref="B82:B83"/>
    <mergeCell ref="B84:B85"/>
    <mergeCell ref="A86:A95"/>
    <mergeCell ref="B86:B87"/>
    <mergeCell ref="B88:B91"/>
    <mergeCell ref="B92:B95"/>
    <mergeCell ref="A108:A111"/>
    <mergeCell ref="B108:B109"/>
    <mergeCell ref="B110:B111"/>
    <mergeCell ref="A112:A131"/>
    <mergeCell ref="B112:B113"/>
    <mergeCell ref="B114:B115"/>
    <mergeCell ref="B116:B117"/>
    <mergeCell ref="B118:B122"/>
    <mergeCell ref="B123:B124"/>
    <mergeCell ref="B125:B126"/>
    <mergeCell ref="B127:B131"/>
    <mergeCell ref="A140:A143"/>
    <mergeCell ref="B140:B141"/>
    <mergeCell ref="B142:B143"/>
    <mergeCell ref="A144:A149"/>
    <mergeCell ref="B144:B145"/>
    <mergeCell ref="B146:B147"/>
    <mergeCell ref="B148:B149"/>
    <mergeCell ref="A132:A135"/>
    <mergeCell ref="B132:B133"/>
    <mergeCell ref="B134:B135"/>
    <mergeCell ref="A136:A139"/>
    <mergeCell ref="B136:B137"/>
    <mergeCell ref="B138:B139"/>
    <mergeCell ref="A164:A171"/>
    <mergeCell ref="B164:B165"/>
    <mergeCell ref="B166:B168"/>
    <mergeCell ref="B169:B171"/>
    <mergeCell ref="A172:A177"/>
    <mergeCell ref="B172:B173"/>
    <mergeCell ref="B174:B175"/>
    <mergeCell ref="B176:B177"/>
    <mergeCell ref="A150:A159"/>
    <mergeCell ref="B150:B151"/>
    <mergeCell ref="B152:B155"/>
    <mergeCell ref="B156:B159"/>
    <mergeCell ref="A160:A163"/>
    <mergeCell ref="B160:B161"/>
    <mergeCell ref="B162:B163"/>
    <mergeCell ref="A186:A191"/>
    <mergeCell ref="B186:B187"/>
    <mergeCell ref="B188:B189"/>
    <mergeCell ref="B190:B191"/>
    <mergeCell ref="A192:A195"/>
    <mergeCell ref="B192:B193"/>
    <mergeCell ref="B194:B195"/>
    <mergeCell ref="A178:A181"/>
    <mergeCell ref="B178:B179"/>
    <mergeCell ref="B180:B181"/>
    <mergeCell ref="A182:A185"/>
    <mergeCell ref="B182:B183"/>
    <mergeCell ref="B184:B185"/>
    <mergeCell ref="A210:A213"/>
    <mergeCell ref="B210:B211"/>
    <mergeCell ref="B212:B213"/>
    <mergeCell ref="A214:A217"/>
    <mergeCell ref="B214:B215"/>
    <mergeCell ref="B216:B217"/>
    <mergeCell ref="A196:A201"/>
    <mergeCell ref="B196:B198"/>
    <mergeCell ref="B199:B201"/>
    <mergeCell ref="A202:A209"/>
    <mergeCell ref="B202:B203"/>
    <mergeCell ref="B204:B206"/>
    <mergeCell ref="B207:B209"/>
    <mergeCell ref="A238:A245"/>
    <mergeCell ref="B238:B241"/>
    <mergeCell ref="B242:B245"/>
    <mergeCell ref="A246:A249"/>
    <mergeCell ref="B246:B247"/>
    <mergeCell ref="B248:B249"/>
    <mergeCell ref="A218:A221"/>
    <mergeCell ref="B218:B219"/>
    <mergeCell ref="B220:B221"/>
    <mergeCell ref="A222:A237"/>
    <mergeCell ref="B222:B223"/>
    <mergeCell ref="B224:B225"/>
    <mergeCell ref="B226:B227"/>
    <mergeCell ref="B228:B232"/>
    <mergeCell ref="B233:B237"/>
    <mergeCell ref="A258:A263"/>
    <mergeCell ref="B258:B260"/>
    <mergeCell ref="B261:B263"/>
    <mergeCell ref="A264:A267"/>
    <mergeCell ref="B264:B265"/>
    <mergeCell ref="B266:B267"/>
    <mergeCell ref="A250:A253"/>
    <mergeCell ref="B250:B251"/>
    <mergeCell ref="B252:B253"/>
    <mergeCell ref="A254:A257"/>
    <mergeCell ref="B254:B255"/>
    <mergeCell ref="B256:B257"/>
    <mergeCell ref="A280:A283"/>
    <mergeCell ref="B280:B281"/>
    <mergeCell ref="B282:B283"/>
    <mergeCell ref="A284:A287"/>
    <mergeCell ref="B284:B285"/>
    <mergeCell ref="B286:B287"/>
    <mergeCell ref="A268:A279"/>
    <mergeCell ref="B268:B269"/>
    <mergeCell ref="B270:B271"/>
    <mergeCell ref="B272:B275"/>
    <mergeCell ref="B276:B279"/>
    <mergeCell ref="A300:A303"/>
    <mergeCell ref="B300:B301"/>
    <mergeCell ref="B302:B303"/>
    <mergeCell ref="A304:A307"/>
    <mergeCell ref="B304:B305"/>
    <mergeCell ref="B306:B307"/>
    <mergeCell ref="A288:A293"/>
    <mergeCell ref="B288:B289"/>
    <mergeCell ref="B290:B291"/>
    <mergeCell ref="B292:B293"/>
    <mergeCell ref="A294:A299"/>
    <mergeCell ref="B294:B296"/>
    <mergeCell ref="B297:B299"/>
    <mergeCell ref="A320:A323"/>
    <mergeCell ref="B320:B321"/>
    <mergeCell ref="B322:B323"/>
    <mergeCell ref="A324:A333"/>
    <mergeCell ref="B324:B325"/>
    <mergeCell ref="B326:B329"/>
    <mergeCell ref="B330:B333"/>
    <mergeCell ref="A308:A315"/>
    <mergeCell ref="B308:B309"/>
    <mergeCell ref="B310:B312"/>
    <mergeCell ref="B313:B315"/>
    <mergeCell ref="A316:A319"/>
    <mergeCell ref="B316:B317"/>
    <mergeCell ref="B318:B319"/>
    <mergeCell ref="A346:A349"/>
    <mergeCell ref="B346:B347"/>
    <mergeCell ref="B348:B349"/>
    <mergeCell ref="A350:A353"/>
    <mergeCell ref="B350:B351"/>
    <mergeCell ref="B352:B353"/>
    <mergeCell ref="A334:A337"/>
    <mergeCell ref="B334:B335"/>
    <mergeCell ref="B336:B337"/>
    <mergeCell ref="A338:A345"/>
    <mergeCell ref="B338:B341"/>
    <mergeCell ref="B342:B345"/>
    <mergeCell ref="A377:A380"/>
    <mergeCell ref="B377:B378"/>
    <mergeCell ref="B379:B380"/>
    <mergeCell ref="A381:A384"/>
    <mergeCell ref="B381:B382"/>
    <mergeCell ref="B383:B384"/>
    <mergeCell ref="A354:A376"/>
    <mergeCell ref="B354:B355"/>
    <mergeCell ref="B356:B357"/>
    <mergeCell ref="B358:B359"/>
    <mergeCell ref="B360:B364"/>
    <mergeCell ref="B365:B367"/>
    <mergeCell ref="B368:B369"/>
    <mergeCell ref="B370:B371"/>
    <mergeCell ref="B372:B376"/>
    <mergeCell ref="A385:A394"/>
    <mergeCell ref="B385:B386"/>
    <mergeCell ref="B387:B390"/>
    <mergeCell ref="B391:B394"/>
    <mergeCell ref="A395:A405"/>
    <mergeCell ref="B395:B396"/>
    <mergeCell ref="B397:B399"/>
    <mergeCell ref="B400:B401"/>
    <mergeCell ref="B402:B405"/>
    <mergeCell ref="A426:A429"/>
    <mergeCell ref="B426:B427"/>
    <mergeCell ref="B428:B429"/>
    <mergeCell ref="A430:A435"/>
    <mergeCell ref="B430:B432"/>
    <mergeCell ref="B433:B435"/>
    <mergeCell ref="A406:A413"/>
    <mergeCell ref="B406:B407"/>
    <mergeCell ref="B408:B410"/>
    <mergeCell ref="B411:B413"/>
    <mergeCell ref="A414:A425"/>
    <mergeCell ref="B414:B415"/>
    <mergeCell ref="B416:B417"/>
    <mergeCell ref="B418:B421"/>
    <mergeCell ref="B422:B425"/>
    <mergeCell ref="A446:A449"/>
    <mergeCell ref="B446:B447"/>
    <mergeCell ref="B448:B449"/>
    <mergeCell ref="A450:A460"/>
    <mergeCell ref="B450:B451"/>
    <mergeCell ref="B452:B454"/>
    <mergeCell ref="B455:B456"/>
    <mergeCell ref="B457:B460"/>
    <mergeCell ref="A436:A445"/>
    <mergeCell ref="B436:B437"/>
    <mergeCell ref="B438:B439"/>
    <mergeCell ref="B440:B442"/>
    <mergeCell ref="B443:B445"/>
    <mergeCell ref="A482:A485"/>
    <mergeCell ref="B482:B483"/>
    <mergeCell ref="B484:B485"/>
    <mergeCell ref="A486:A498"/>
    <mergeCell ref="B486:B487"/>
    <mergeCell ref="B488:B489"/>
    <mergeCell ref="B490:B493"/>
    <mergeCell ref="B494:B498"/>
    <mergeCell ref="A461:A471"/>
    <mergeCell ref="B461:B464"/>
    <mergeCell ref="B465:B466"/>
    <mergeCell ref="B467:B471"/>
    <mergeCell ref="A472:A481"/>
    <mergeCell ref="B472:B473"/>
    <mergeCell ref="B474:B477"/>
    <mergeCell ref="B478:B481"/>
    <mergeCell ref="A507:A514"/>
    <mergeCell ref="B507:B508"/>
    <mergeCell ref="B509:B511"/>
    <mergeCell ref="B512:B514"/>
    <mergeCell ref="A515:A524"/>
    <mergeCell ref="B515:B519"/>
    <mergeCell ref="B520:B524"/>
    <mergeCell ref="A499:A502"/>
    <mergeCell ref="B499:B500"/>
    <mergeCell ref="B501:B502"/>
    <mergeCell ref="A503:A506"/>
    <mergeCell ref="B503:B504"/>
    <mergeCell ref="B505:B506"/>
    <mergeCell ref="A539:A551"/>
    <mergeCell ref="B539:B540"/>
    <mergeCell ref="B541:B544"/>
    <mergeCell ref="B545:B546"/>
    <mergeCell ref="B547:B551"/>
    <mergeCell ref="A525:A528"/>
    <mergeCell ref="B525:B526"/>
    <mergeCell ref="B527:B528"/>
    <mergeCell ref="A529:A538"/>
    <mergeCell ref="B529:B530"/>
    <mergeCell ref="B531:B534"/>
    <mergeCell ref="B535:B538"/>
    <mergeCell ref="A566:A569"/>
    <mergeCell ref="B566:B567"/>
    <mergeCell ref="B568:B569"/>
    <mergeCell ref="A570:A573"/>
    <mergeCell ref="B570:B571"/>
    <mergeCell ref="B572:B573"/>
    <mergeCell ref="A552:A559"/>
    <mergeCell ref="B552:B553"/>
    <mergeCell ref="B554:B556"/>
    <mergeCell ref="B557:B559"/>
    <mergeCell ref="A560:A565"/>
    <mergeCell ref="B560:B561"/>
    <mergeCell ref="B562:B563"/>
    <mergeCell ref="B564:B565"/>
    <mergeCell ref="A574:A577"/>
    <mergeCell ref="B574:B575"/>
    <mergeCell ref="B576:B577"/>
    <mergeCell ref="A578:A600"/>
    <mergeCell ref="B578:B579"/>
    <mergeCell ref="B580:B581"/>
    <mergeCell ref="B582:B583"/>
    <mergeCell ref="B584:B588"/>
    <mergeCell ref="B589:B591"/>
    <mergeCell ref="B592:B593"/>
    <mergeCell ref="B594:B595"/>
    <mergeCell ref="B596:B600"/>
    <mergeCell ref="A616:A617"/>
    <mergeCell ref="B616:B617"/>
    <mergeCell ref="A618:A619"/>
    <mergeCell ref="B618:B619"/>
    <mergeCell ref="A620:A623"/>
    <mergeCell ref="B620:B623"/>
    <mergeCell ref="A611:A613"/>
    <mergeCell ref="B611:B613"/>
    <mergeCell ref="A614:A615"/>
    <mergeCell ref="B614:B615"/>
    <mergeCell ref="A631:A632"/>
    <mergeCell ref="B631:B632"/>
    <mergeCell ref="A633:A635"/>
    <mergeCell ref="B633:B635"/>
    <mergeCell ref="A636:A637"/>
    <mergeCell ref="B636:B637"/>
    <mergeCell ref="A624:A625"/>
    <mergeCell ref="B624:B625"/>
    <mergeCell ref="A626:A628"/>
    <mergeCell ref="B626:B628"/>
    <mergeCell ref="A629:A630"/>
    <mergeCell ref="B629:B630"/>
    <mergeCell ref="A648:A649"/>
    <mergeCell ref="B648:B649"/>
    <mergeCell ref="A650:A651"/>
    <mergeCell ref="B650:B651"/>
    <mergeCell ref="A652:A653"/>
    <mergeCell ref="B652:B653"/>
    <mergeCell ref="A638:A641"/>
    <mergeCell ref="B638:B641"/>
    <mergeCell ref="A642:A645"/>
    <mergeCell ref="B642:B645"/>
    <mergeCell ref="A646:A647"/>
    <mergeCell ref="B646:B647"/>
    <mergeCell ref="A661:A662"/>
    <mergeCell ref="B661:B662"/>
    <mergeCell ref="A663:A666"/>
    <mergeCell ref="B663:B666"/>
    <mergeCell ref="A654:A656"/>
    <mergeCell ref="B654:B656"/>
    <mergeCell ref="A657:A658"/>
    <mergeCell ref="B657:B658"/>
    <mergeCell ref="A659:A660"/>
    <mergeCell ref="B659:B660"/>
    <mergeCell ref="D681:G681"/>
    <mergeCell ref="A683:A684"/>
    <mergeCell ref="B683:B684"/>
    <mergeCell ref="A685:A686"/>
    <mergeCell ref="B685:B686"/>
    <mergeCell ref="A687:A690"/>
    <mergeCell ref="B687:B688"/>
    <mergeCell ref="B689:B690"/>
    <mergeCell ref="A691:A692"/>
    <mergeCell ref="B691:B692"/>
    <mergeCell ref="A693:A694"/>
    <mergeCell ref="B693:B694"/>
    <mergeCell ref="A695:A698"/>
    <mergeCell ref="B695:B696"/>
    <mergeCell ref="B697:B698"/>
    <mergeCell ref="A699:A702"/>
    <mergeCell ref="B699:B700"/>
    <mergeCell ref="B701:B702"/>
    <mergeCell ref="A703:A724"/>
    <mergeCell ref="B703:B706"/>
    <mergeCell ref="B707:B708"/>
    <mergeCell ref="B709:B712"/>
    <mergeCell ref="B713:B717"/>
    <mergeCell ref="B718:B721"/>
    <mergeCell ref="B722:B724"/>
    <mergeCell ref="A725:A726"/>
    <mergeCell ref="B725:B726"/>
    <mergeCell ref="A727:A729"/>
    <mergeCell ref="B727:B729"/>
    <mergeCell ref="A730:A735"/>
    <mergeCell ref="B730:B731"/>
    <mergeCell ref="B732:B733"/>
    <mergeCell ref="B734:B735"/>
    <mergeCell ref="A736:A739"/>
    <mergeCell ref="B736:B737"/>
    <mergeCell ref="B738:B739"/>
    <mergeCell ref="A740:A744"/>
    <mergeCell ref="B740:B742"/>
    <mergeCell ref="B743:B744"/>
    <mergeCell ref="A745:A746"/>
    <mergeCell ref="B745:B746"/>
    <mergeCell ref="A747:A752"/>
    <mergeCell ref="B747:B748"/>
    <mergeCell ref="B749:B750"/>
    <mergeCell ref="B751:B752"/>
    <mergeCell ref="A753:A756"/>
    <mergeCell ref="B753:B754"/>
    <mergeCell ref="B755:B756"/>
    <mergeCell ref="A757:A758"/>
    <mergeCell ref="B757:B758"/>
    <mergeCell ref="A759:A769"/>
    <mergeCell ref="B759:B762"/>
    <mergeCell ref="B763:B766"/>
    <mergeCell ref="B767:B769"/>
    <mergeCell ref="A770:A771"/>
    <mergeCell ref="B770:B771"/>
    <mergeCell ref="A772:A774"/>
    <mergeCell ref="B772:B774"/>
    <mergeCell ref="A775:A776"/>
    <mergeCell ref="B775:B776"/>
    <mergeCell ref="A777:A778"/>
    <mergeCell ref="B777:B778"/>
    <mergeCell ref="A779:A781"/>
    <mergeCell ref="B779:B781"/>
    <mergeCell ref="A782:A783"/>
    <mergeCell ref="B782:B783"/>
    <mergeCell ref="A784:A786"/>
    <mergeCell ref="B784:B786"/>
    <mergeCell ref="A787:A788"/>
    <mergeCell ref="B787:B788"/>
    <mergeCell ref="A789:A795"/>
    <mergeCell ref="B789:B790"/>
    <mergeCell ref="B791:B792"/>
    <mergeCell ref="B793:B795"/>
    <mergeCell ref="A796:A797"/>
    <mergeCell ref="B796:B797"/>
    <mergeCell ref="A798:A803"/>
    <mergeCell ref="B798:B799"/>
    <mergeCell ref="B800:B801"/>
    <mergeCell ref="B802:B803"/>
    <mergeCell ref="A804:A805"/>
    <mergeCell ref="B804:B805"/>
    <mergeCell ref="A806:A807"/>
    <mergeCell ref="B806:B807"/>
    <mergeCell ref="A808:A809"/>
    <mergeCell ref="B808:B809"/>
    <mergeCell ref="A810:A811"/>
    <mergeCell ref="B810:B811"/>
    <mergeCell ref="A812:A834"/>
    <mergeCell ref="B812:B815"/>
    <mergeCell ref="B816:B818"/>
    <mergeCell ref="B819:B822"/>
    <mergeCell ref="B823:B827"/>
    <mergeCell ref="B828:B831"/>
    <mergeCell ref="B832:B834"/>
    <mergeCell ref="A835:A836"/>
    <mergeCell ref="B835:B836"/>
    <mergeCell ref="A837:A838"/>
    <mergeCell ref="B837:B838"/>
    <mergeCell ref="A839:A843"/>
    <mergeCell ref="B839:B841"/>
    <mergeCell ref="B842:B843"/>
    <mergeCell ref="A844:A847"/>
    <mergeCell ref="B844:B845"/>
    <mergeCell ref="B846:B847"/>
    <mergeCell ref="A848:A855"/>
    <mergeCell ref="B848:B851"/>
    <mergeCell ref="B852:B853"/>
    <mergeCell ref="B854:B855"/>
    <mergeCell ref="A856:A862"/>
    <mergeCell ref="B856:B858"/>
    <mergeCell ref="B859:B860"/>
    <mergeCell ref="B861:B862"/>
    <mergeCell ref="A863:A874"/>
    <mergeCell ref="B863:B865"/>
    <mergeCell ref="B866:B867"/>
    <mergeCell ref="B868:B869"/>
    <mergeCell ref="B870:B872"/>
    <mergeCell ref="B873:B874"/>
    <mergeCell ref="A875:A877"/>
    <mergeCell ref="B875:B877"/>
    <mergeCell ref="A878:A879"/>
    <mergeCell ref="B878:B879"/>
    <mergeCell ref="A880:A883"/>
    <mergeCell ref="B880:B881"/>
    <mergeCell ref="B882:B883"/>
    <mergeCell ref="A884:A888"/>
    <mergeCell ref="B884:B886"/>
    <mergeCell ref="B887:B888"/>
    <mergeCell ref="A889:A890"/>
    <mergeCell ref="B889:B890"/>
    <mergeCell ref="A891:A896"/>
    <mergeCell ref="B891:B892"/>
    <mergeCell ref="B893:B894"/>
    <mergeCell ref="B895:B896"/>
    <mergeCell ref="A897:A898"/>
    <mergeCell ref="B897:B898"/>
    <mergeCell ref="A899:A900"/>
    <mergeCell ref="B899:B900"/>
    <mergeCell ref="A901:A902"/>
    <mergeCell ref="B901:B902"/>
    <mergeCell ref="A903:A910"/>
    <mergeCell ref="B903:B904"/>
    <mergeCell ref="B905:B907"/>
    <mergeCell ref="B908:B910"/>
    <mergeCell ref="A911:A912"/>
    <mergeCell ref="B911:B912"/>
    <mergeCell ref="A913:A915"/>
    <mergeCell ref="B913:B915"/>
    <mergeCell ref="A916:A920"/>
    <mergeCell ref="B916:B918"/>
    <mergeCell ref="B919:B920"/>
    <mergeCell ref="A921:A922"/>
    <mergeCell ref="B921:B922"/>
    <mergeCell ref="A923:A934"/>
    <mergeCell ref="B923:B925"/>
    <mergeCell ref="B926:B927"/>
    <mergeCell ref="B928:B929"/>
    <mergeCell ref="B930:B934"/>
    <mergeCell ref="A935:A940"/>
    <mergeCell ref="B935:B937"/>
    <mergeCell ref="B938:B940"/>
    <mergeCell ref="A941:A944"/>
    <mergeCell ref="B941:B942"/>
    <mergeCell ref="B943:B944"/>
    <mergeCell ref="A945:A946"/>
    <mergeCell ref="B945:B946"/>
    <mergeCell ref="A947:A969"/>
    <mergeCell ref="B947:B950"/>
    <mergeCell ref="B951:B953"/>
    <mergeCell ref="B954:B957"/>
    <mergeCell ref="B958:B962"/>
    <mergeCell ref="B963:B966"/>
    <mergeCell ref="B967:B969"/>
  </mergeCells>
  <pageMargins left="0.70866141732283472" right="0.70866141732283472" top="0.78740157480314965" bottom="0.78740157480314965" header="0.31496062992125984" footer="0.31496062992125984"/>
  <pageSetup paperSize="9" scale="67" fitToHeight="0" orientation="landscape" r:id="rId1"/>
  <headerFooter>
    <oddHeader>&amp;L&amp;"Tahoma,Standard"&amp;10&amp;F&amp;R&amp;"Tahoma,Standard"&amp;10unidata</oddHeader>
    <oddFooter>&amp;R&amp;"Tahoma,Standard"&amp;10&amp;P/&amp;N</oddFooter>
  </headerFooter>
  <rowBreaks count="16" manualBreakCount="16">
    <brk id="51" max="7" man="1"/>
    <brk id="99" max="7" man="1"/>
    <brk id="147" max="7" man="1"/>
    <brk id="195" max="7" man="1"/>
    <brk id="241" max="7" man="1"/>
    <brk id="289" max="7" man="1"/>
    <brk id="337" max="7" man="1"/>
    <brk id="483" max="7" man="1"/>
    <brk id="530" max="7" man="1"/>
    <brk id="577" max="7" man="1"/>
    <brk id="628" max="7" man="1"/>
    <brk id="670" max="7" man="1"/>
    <brk id="717" max="7" man="1"/>
    <brk id="862" max="7" man="1"/>
    <brk id="910" max="7" man="1"/>
    <brk id="9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activeCell="E32" sqref="E32"/>
    </sheetView>
  </sheetViews>
  <sheetFormatPr baseColWidth="10" defaultColWidth="9.140625" defaultRowHeight="12.75" x14ac:dyDescent="0.2"/>
  <cols>
    <col min="1" max="1" width="13.5703125" style="21" customWidth="1"/>
    <col min="2" max="2" width="40.85546875" style="21" customWidth="1"/>
    <col min="3" max="3" width="28.140625" style="21" customWidth="1"/>
    <col min="4" max="4" width="16.42578125" style="21" customWidth="1"/>
    <col min="5" max="5" width="19.42578125" style="21" customWidth="1"/>
    <col min="6" max="6" width="11.140625" style="21" customWidth="1"/>
    <col min="7" max="7" width="9.140625" style="21" customWidth="1"/>
    <col min="8" max="8" width="17.42578125" style="21" customWidth="1"/>
    <col min="9" max="9" width="19.5703125" style="21" customWidth="1"/>
    <col min="10" max="12" width="12.42578125" style="21" customWidth="1"/>
    <col min="13" max="13" width="16" style="21" customWidth="1"/>
    <col min="14" max="14" width="14.42578125" style="21" customWidth="1"/>
    <col min="15" max="15" width="18.42578125" style="21" customWidth="1"/>
    <col min="16" max="25" width="9.140625" style="21" customWidth="1"/>
    <col min="26" max="26" width="0" style="21" hidden="1" customWidth="1"/>
    <col min="27" max="27" width="9.140625" style="21" customWidth="1"/>
    <col min="28" max="16384" width="9.140625" style="21"/>
  </cols>
  <sheetData>
    <row r="1" spans="1:26" x14ac:dyDescent="0.2">
      <c r="A1" s="22"/>
      <c r="H1" s="23">
        <v>1.298061727E+17</v>
      </c>
      <c r="Z1" s="24" t="b">
        <f>0=1</f>
        <v>0</v>
      </c>
    </row>
    <row r="2" spans="1:26" x14ac:dyDescent="0.2">
      <c r="Z2" s="24" t="b">
        <f>1=1</f>
        <v>1</v>
      </c>
    </row>
    <row r="3" spans="1:26" x14ac:dyDescent="0.2">
      <c r="Z3" s="24"/>
    </row>
    <row r="4" spans="1:26" x14ac:dyDescent="0.2">
      <c r="I4" s="21" t="s">
        <v>19</v>
      </c>
      <c r="J4" s="81" t="s">
        <v>20</v>
      </c>
      <c r="K4" s="82"/>
      <c r="L4" s="82"/>
      <c r="M4" s="82"/>
      <c r="N4" s="82"/>
      <c r="O4" s="82"/>
    </row>
    <row r="5" spans="1:26" x14ac:dyDescent="0.2">
      <c r="J5" s="25" t="s">
        <v>21</v>
      </c>
      <c r="K5" s="26" t="s">
        <v>22</v>
      </c>
      <c r="L5" s="26" t="s">
        <v>23</v>
      </c>
      <c r="M5" s="25" t="s">
        <v>24</v>
      </c>
      <c r="N5" s="27" t="s">
        <v>25</v>
      </c>
      <c r="O5" s="26" t="s">
        <v>26</v>
      </c>
    </row>
    <row r="6" spans="1:26" x14ac:dyDescent="0.2">
      <c r="B6" s="28" t="s">
        <v>27</v>
      </c>
      <c r="C6" s="29" t="s">
        <v>28</v>
      </c>
      <c r="D6" s="30" t="s">
        <v>29</v>
      </c>
      <c r="E6" s="31" t="s">
        <v>30</v>
      </c>
    </row>
    <row r="7" spans="1:26" x14ac:dyDescent="0.2">
      <c r="C7" s="32"/>
      <c r="D7" s="33" t="s">
        <v>31</v>
      </c>
      <c r="E7" s="31" t="s">
        <v>32</v>
      </c>
    </row>
    <row r="8" spans="1:26" x14ac:dyDescent="0.2">
      <c r="C8" s="33" t="s">
        <v>33</v>
      </c>
      <c r="D8" s="32"/>
    </row>
    <row r="9" spans="1:26" x14ac:dyDescent="0.2">
      <c r="C9" s="32"/>
      <c r="D9" s="29" t="s">
        <v>34</v>
      </c>
      <c r="E9" s="34"/>
    </row>
    <row r="10" spans="1:26" x14ac:dyDescent="0.2">
      <c r="C10" s="29" t="s">
        <v>35</v>
      </c>
      <c r="D10" s="35" t="s">
        <v>36</v>
      </c>
      <c r="E10" s="31" t="s">
        <v>37</v>
      </c>
    </row>
    <row r="11" spans="1:26" x14ac:dyDescent="0.2">
      <c r="B11" s="28" t="s">
        <v>38</v>
      </c>
      <c r="C11" s="36" t="s">
        <v>39</v>
      </c>
      <c r="D11" s="37">
        <v>60398</v>
      </c>
      <c r="E11" s="31" t="s">
        <v>40</v>
      </c>
    </row>
    <row r="12" spans="1:26" x14ac:dyDescent="0.2">
      <c r="B12" s="28"/>
      <c r="C12" s="38"/>
      <c r="D12" s="39"/>
      <c r="E12" s="40" t="s">
        <v>41</v>
      </c>
    </row>
    <row r="13" spans="1:26" x14ac:dyDescent="0.2">
      <c r="B13" s="28" t="s">
        <v>42</v>
      </c>
      <c r="C13" s="41" t="s">
        <v>43</v>
      </c>
      <c r="D13" s="42">
        <v>1212</v>
      </c>
      <c r="E13" s="21" t="b">
        <v>0</v>
      </c>
      <c r="F13" s="31" t="s">
        <v>44</v>
      </c>
    </row>
    <row r="14" spans="1:26" hidden="1" x14ac:dyDescent="0.2">
      <c r="B14" s="28"/>
      <c r="C14" s="41"/>
      <c r="D14" s="43"/>
      <c r="E14" s="21" t="b">
        <v>0</v>
      </c>
    </row>
    <row r="15" spans="1:26" x14ac:dyDescent="0.2">
      <c r="B15" s="28" t="s">
        <v>45</v>
      </c>
      <c r="C15" s="21" t="s">
        <v>46</v>
      </c>
      <c r="D15" s="44">
        <v>1212</v>
      </c>
      <c r="E15" s="21" t="b">
        <v>0</v>
      </c>
      <c r="F15" s="31" t="s">
        <v>47</v>
      </c>
    </row>
    <row r="16" spans="1:26" hidden="1" x14ac:dyDescent="0.2">
      <c r="B16" s="28"/>
      <c r="D16" s="45"/>
      <c r="E16" s="21" t="b">
        <v>0</v>
      </c>
      <c r="F16" s="31"/>
    </row>
    <row r="17" spans="1:9" x14ac:dyDescent="0.2">
      <c r="B17" s="28"/>
      <c r="C17" s="21" t="s">
        <v>48</v>
      </c>
      <c r="D17" s="46">
        <v>3434</v>
      </c>
      <c r="E17" s="21" t="b">
        <v>0</v>
      </c>
      <c r="F17" s="31" t="s">
        <v>49</v>
      </c>
    </row>
    <row r="18" spans="1:9" x14ac:dyDescent="0.2">
      <c r="B18" s="28"/>
      <c r="D18" s="45"/>
      <c r="E18" s="21" t="b">
        <v>0</v>
      </c>
      <c r="F18" s="31"/>
    </row>
    <row r="19" spans="1:9" x14ac:dyDescent="0.2">
      <c r="B19" s="28"/>
      <c r="C19" s="21" t="s">
        <v>50</v>
      </c>
      <c r="D19" s="47">
        <v>3434</v>
      </c>
      <c r="E19" s="21" t="b">
        <v>0</v>
      </c>
      <c r="F19" s="31" t="s">
        <v>51</v>
      </c>
    </row>
    <row r="20" spans="1:9" x14ac:dyDescent="0.2">
      <c r="B20" s="28"/>
      <c r="D20" s="45"/>
      <c r="E20" s="21" t="b">
        <v>0</v>
      </c>
      <c r="F20" s="31"/>
    </row>
    <row r="21" spans="1:9" x14ac:dyDescent="0.2">
      <c r="B21" s="28"/>
      <c r="C21" s="21" t="s">
        <v>52</v>
      </c>
      <c r="D21" s="48">
        <v>5656</v>
      </c>
      <c r="E21" s="21" t="b">
        <v>0</v>
      </c>
      <c r="F21" s="31" t="s">
        <v>53</v>
      </c>
    </row>
    <row r="22" spans="1:9" x14ac:dyDescent="0.2">
      <c r="B22" s="28"/>
      <c r="E22" s="31"/>
      <c r="I22" s="49"/>
    </row>
    <row r="23" spans="1:9" x14ac:dyDescent="0.2">
      <c r="B23" s="83" t="s">
        <v>54</v>
      </c>
      <c r="C23" s="83"/>
    </row>
    <row r="24" spans="1:9" x14ac:dyDescent="0.2">
      <c r="B24" s="50" t="s">
        <v>55</v>
      </c>
      <c r="C24" s="50" t="s">
        <v>56</v>
      </c>
      <c r="D24" s="50" t="s">
        <v>57</v>
      </c>
      <c r="E24" s="50" t="s">
        <v>58</v>
      </c>
      <c r="F24" s="50"/>
      <c r="G24" s="50"/>
      <c r="H24" s="50" t="s">
        <v>59</v>
      </c>
    </row>
    <row r="25" spans="1:9" x14ac:dyDescent="0.2">
      <c r="A25" s="21" t="s">
        <v>60</v>
      </c>
      <c r="C25" s="51" t="s">
        <v>61</v>
      </c>
      <c r="D25" s="52" t="s">
        <v>3</v>
      </c>
      <c r="E25" s="53">
        <v>1234.56</v>
      </c>
      <c r="F25" s="31" t="s">
        <v>62</v>
      </c>
      <c r="H25" s="21" t="s">
        <v>63</v>
      </c>
    </row>
    <row r="26" spans="1:9" x14ac:dyDescent="0.2">
      <c r="A26" s="21" t="s">
        <v>64</v>
      </c>
      <c r="C26" s="51" t="s">
        <v>61</v>
      </c>
      <c r="D26" s="54" t="s">
        <v>3</v>
      </c>
      <c r="E26" s="55">
        <v>1234.56</v>
      </c>
      <c r="F26" s="31" t="s">
        <v>65</v>
      </c>
      <c r="H26" s="21" t="s">
        <v>66</v>
      </c>
    </row>
    <row r="27" spans="1:9" x14ac:dyDescent="0.2">
      <c r="C27" s="51" t="s">
        <v>61</v>
      </c>
      <c r="D27" s="52" t="s">
        <v>3</v>
      </c>
      <c r="E27" s="53">
        <v>1234.56</v>
      </c>
      <c r="H27" s="21" t="s">
        <v>67</v>
      </c>
    </row>
    <row r="28" spans="1:9" x14ac:dyDescent="0.2">
      <c r="C28" s="56" t="s">
        <v>68</v>
      </c>
      <c r="D28" s="57" t="s">
        <v>69</v>
      </c>
      <c r="E28" s="54">
        <v>1234.56</v>
      </c>
      <c r="H28" s="21" t="s">
        <v>70</v>
      </c>
    </row>
    <row r="29" spans="1:9" x14ac:dyDescent="0.2">
      <c r="C29" s="56" t="s">
        <v>68</v>
      </c>
      <c r="D29" s="57" t="s">
        <v>71</v>
      </c>
      <c r="E29" s="54">
        <v>1234.56</v>
      </c>
      <c r="H29" s="21" t="s">
        <v>72</v>
      </c>
    </row>
    <row r="30" spans="1:9" x14ac:dyDescent="0.2">
      <c r="C30" s="56" t="s">
        <v>68</v>
      </c>
      <c r="D30" s="57" t="s">
        <v>11</v>
      </c>
      <c r="E30" s="54">
        <v>1234.56</v>
      </c>
    </row>
    <row r="31" spans="1:9" x14ac:dyDescent="0.2">
      <c r="C31" s="56" t="s">
        <v>73</v>
      </c>
      <c r="D31" s="57" t="s">
        <v>12</v>
      </c>
      <c r="E31" s="54">
        <v>1234.56</v>
      </c>
    </row>
    <row r="32" spans="1:9" x14ac:dyDescent="0.2">
      <c r="C32" s="56" t="s">
        <v>73</v>
      </c>
      <c r="D32" s="58" t="s">
        <v>13</v>
      </c>
      <c r="E32" s="59">
        <v>1234.56</v>
      </c>
    </row>
    <row r="33" spans="3:5" x14ac:dyDescent="0.2">
      <c r="C33" s="56" t="s">
        <v>74</v>
      </c>
      <c r="D33" s="62" t="s">
        <v>3</v>
      </c>
      <c r="E33" s="65">
        <v>1234.56</v>
      </c>
    </row>
    <row r="34" spans="3:5" x14ac:dyDescent="0.2">
      <c r="C34" s="56" t="s">
        <v>74</v>
      </c>
      <c r="D34" s="64" t="s">
        <v>245</v>
      </c>
      <c r="E34" s="63">
        <v>1234.56</v>
      </c>
    </row>
  </sheetData>
  <mergeCells count="2">
    <mergeCell ref="J4:O4"/>
    <mergeCell ref="B23:C23"/>
  </mergeCells>
  <dataValidations count="1">
    <dataValidation type="list" allowBlank="1" showInputMessage="1" showErrorMessage="1" sqref="E13:E21">
      <formula1>$Z$1:$Z$2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0"/>
  <sheetViews>
    <sheetView zoomScaleNormal="100" workbookViewId="0"/>
  </sheetViews>
  <sheetFormatPr baseColWidth="10" defaultColWidth="11.42578125" defaultRowHeight="15" x14ac:dyDescent="0.25"/>
  <sheetData>
    <row r="1" spans="1:1" x14ac:dyDescent="0.25">
      <c r="A1" s="60" t="s">
        <v>146</v>
      </c>
    </row>
    <row r="2" spans="1:1" x14ac:dyDescent="0.25">
      <c r="A2" s="60" t="s">
        <v>147</v>
      </c>
    </row>
    <row r="3" spans="1:1" x14ac:dyDescent="0.25">
      <c r="A3" s="60" t="s">
        <v>312</v>
      </c>
    </row>
    <row r="4" spans="1:1" x14ac:dyDescent="0.25">
      <c r="A4" s="60" t="s">
        <v>313</v>
      </c>
    </row>
    <row r="5" spans="1:1" x14ac:dyDescent="0.25">
      <c r="A5" s="60" t="s">
        <v>314</v>
      </c>
    </row>
    <row r="6" spans="1:1" x14ac:dyDescent="0.25">
      <c r="A6" s="60"/>
    </row>
    <row r="7" spans="1:1" x14ac:dyDescent="0.25">
      <c r="A7" s="60" t="s">
        <v>247</v>
      </c>
    </row>
    <row r="8" spans="1:1" x14ac:dyDescent="0.25">
      <c r="A8" s="60" t="s">
        <v>248</v>
      </c>
    </row>
    <row r="9" spans="1:1" x14ac:dyDescent="0.25">
      <c r="A9" s="60" t="s">
        <v>249</v>
      </c>
    </row>
    <row r="10" spans="1:1" x14ac:dyDescent="0.25">
      <c r="A10" s="60" t="s">
        <v>250</v>
      </c>
    </row>
    <row r="11" spans="1:1" x14ac:dyDescent="0.25">
      <c r="A11" s="60" t="s">
        <v>251</v>
      </c>
    </row>
    <row r="12" spans="1:1" x14ac:dyDescent="0.25">
      <c r="A12" s="60" t="s">
        <v>252</v>
      </c>
    </row>
    <row r="13" spans="1:1" x14ac:dyDescent="0.25">
      <c r="A13" s="60" t="s">
        <v>253</v>
      </c>
    </row>
    <row r="14" spans="1:1" x14ac:dyDescent="0.25">
      <c r="A14" s="60" t="s">
        <v>254</v>
      </c>
    </row>
    <row r="15" spans="1:1" x14ac:dyDescent="0.25">
      <c r="A15" s="60" t="s">
        <v>255</v>
      </c>
    </row>
    <row r="16" spans="1:1" x14ac:dyDescent="0.25">
      <c r="A16" s="60" t="s">
        <v>256</v>
      </c>
    </row>
    <row r="17" spans="1:1" x14ac:dyDescent="0.25">
      <c r="A17" s="60" t="s">
        <v>257</v>
      </c>
    </row>
    <row r="18" spans="1:1" x14ac:dyDescent="0.25">
      <c r="A18" s="60" t="s">
        <v>258</v>
      </c>
    </row>
    <row r="19" spans="1:1" x14ac:dyDescent="0.25">
      <c r="A19" s="60" t="s">
        <v>259</v>
      </c>
    </row>
    <row r="20" spans="1:1" x14ac:dyDescent="0.25">
      <c r="A20" s="60" t="s">
        <v>260</v>
      </c>
    </row>
    <row r="21" spans="1:1" x14ac:dyDescent="0.25">
      <c r="A21" s="60" t="s">
        <v>261</v>
      </c>
    </row>
    <row r="22" spans="1:1" x14ac:dyDescent="0.25">
      <c r="A22" s="60" t="s">
        <v>262</v>
      </c>
    </row>
    <row r="23" spans="1:1" x14ac:dyDescent="0.25">
      <c r="A23" s="60" t="s">
        <v>263</v>
      </c>
    </row>
    <row r="24" spans="1:1" x14ac:dyDescent="0.25">
      <c r="A24" s="60" t="s">
        <v>264</v>
      </c>
    </row>
    <row r="25" spans="1:1" x14ac:dyDescent="0.25">
      <c r="A25" s="60" t="s">
        <v>265</v>
      </c>
    </row>
    <row r="26" spans="1:1" x14ac:dyDescent="0.25">
      <c r="A26" s="60" t="s">
        <v>266</v>
      </c>
    </row>
    <row r="27" spans="1:1" x14ac:dyDescent="0.25">
      <c r="A27" s="60" t="s">
        <v>267</v>
      </c>
    </row>
    <row r="28" spans="1:1" x14ac:dyDescent="0.25">
      <c r="A28" s="60" t="s">
        <v>268</v>
      </c>
    </row>
    <row r="29" spans="1:1" x14ac:dyDescent="0.25">
      <c r="A29" s="60" t="s">
        <v>269</v>
      </c>
    </row>
    <row r="30" spans="1:1" x14ac:dyDescent="0.25">
      <c r="A30" s="60" t="s">
        <v>270</v>
      </c>
    </row>
    <row r="31" spans="1:1" x14ac:dyDescent="0.25">
      <c r="A31" s="60" t="s">
        <v>271</v>
      </c>
    </row>
    <row r="32" spans="1:1" x14ac:dyDescent="0.25">
      <c r="A32" s="60" t="s">
        <v>272</v>
      </c>
    </row>
    <row r="33" spans="1:1" x14ac:dyDescent="0.25">
      <c r="A33" s="60" t="s">
        <v>273</v>
      </c>
    </row>
    <row r="34" spans="1:1" x14ac:dyDescent="0.25">
      <c r="A34" s="60" t="s">
        <v>274</v>
      </c>
    </row>
    <row r="35" spans="1:1" x14ac:dyDescent="0.25">
      <c r="A35" s="60" t="s">
        <v>275</v>
      </c>
    </row>
    <row r="36" spans="1:1" x14ac:dyDescent="0.25">
      <c r="A36" s="60" t="s">
        <v>278</v>
      </c>
    </row>
    <row r="37" spans="1:1" x14ac:dyDescent="0.25">
      <c r="A37" s="60" t="s">
        <v>307</v>
      </c>
    </row>
    <row r="38" spans="1:1" x14ac:dyDescent="0.25">
      <c r="A38" s="60" t="s">
        <v>308</v>
      </c>
    </row>
    <row r="39" spans="1:1" x14ac:dyDescent="0.25">
      <c r="A39" s="60"/>
    </row>
    <row r="40" spans="1:1" x14ac:dyDescent="0.25">
      <c r="A40" s="60" t="s">
        <v>75</v>
      </c>
    </row>
    <row r="41" spans="1:1" x14ac:dyDescent="0.25">
      <c r="A41" s="60" t="s">
        <v>76</v>
      </c>
    </row>
    <row r="42" spans="1:1" x14ac:dyDescent="0.25">
      <c r="A42" s="60" t="s">
        <v>77</v>
      </c>
    </row>
    <row r="43" spans="1:1" x14ac:dyDescent="0.25">
      <c r="A43" s="60" t="s">
        <v>78</v>
      </c>
    </row>
    <row r="44" spans="1:1" x14ac:dyDescent="0.25">
      <c r="A44" s="60" t="s">
        <v>79</v>
      </c>
    </row>
    <row r="45" spans="1:1" x14ac:dyDescent="0.25">
      <c r="A45" s="60" t="s">
        <v>80</v>
      </c>
    </row>
    <row r="46" spans="1:1" x14ac:dyDescent="0.25">
      <c r="A46" s="60" t="s">
        <v>81</v>
      </c>
    </row>
    <row r="47" spans="1:1" x14ac:dyDescent="0.25">
      <c r="A47" s="60" t="s">
        <v>82</v>
      </c>
    </row>
    <row r="48" spans="1:1" x14ac:dyDescent="0.25">
      <c r="A48" s="60" t="s">
        <v>83</v>
      </c>
    </row>
    <row r="49" spans="1:1" x14ac:dyDescent="0.25">
      <c r="A49" s="60" t="s">
        <v>84</v>
      </c>
    </row>
    <row r="50" spans="1:1" x14ac:dyDescent="0.25">
      <c r="A50" s="60" t="s">
        <v>85</v>
      </c>
    </row>
    <row r="51" spans="1:1" x14ac:dyDescent="0.25">
      <c r="A51" s="60" t="s">
        <v>86</v>
      </c>
    </row>
    <row r="52" spans="1:1" x14ac:dyDescent="0.25">
      <c r="A52" s="60" t="s">
        <v>87</v>
      </c>
    </row>
    <row r="53" spans="1:1" x14ac:dyDescent="0.25">
      <c r="A53" s="60" t="s">
        <v>88</v>
      </c>
    </row>
    <row r="54" spans="1:1" x14ac:dyDescent="0.25">
      <c r="A54" s="60" t="s">
        <v>89</v>
      </c>
    </row>
    <row r="55" spans="1:1" x14ac:dyDescent="0.25">
      <c r="A55" s="60" t="s">
        <v>90</v>
      </c>
    </row>
    <row r="56" spans="1:1" x14ac:dyDescent="0.25">
      <c r="A56" s="60" t="s">
        <v>91</v>
      </c>
    </row>
    <row r="57" spans="1:1" x14ac:dyDescent="0.25">
      <c r="A57" s="60" t="s">
        <v>92</v>
      </c>
    </row>
    <row r="58" spans="1:1" x14ac:dyDescent="0.25">
      <c r="A58" s="60" t="s">
        <v>93</v>
      </c>
    </row>
    <row r="59" spans="1:1" x14ac:dyDescent="0.25">
      <c r="A59" s="60" t="s">
        <v>94</v>
      </c>
    </row>
    <row r="60" spans="1:1" x14ac:dyDescent="0.25">
      <c r="A60" s="60" t="s">
        <v>95</v>
      </c>
    </row>
    <row r="61" spans="1:1" x14ac:dyDescent="0.25">
      <c r="A61" s="60" t="s">
        <v>96</v>
      </c>
    </row>
    <row r="62" spans="1:1" x14ac:dyDescent="0.25">
      <c r="A62" s="60" t="s">
        <v>97</v>
      </c>
    </row>
    <row r="63" spans="1:1" x14ac:dyDescent="0.25">
      <c r="A63" s="60" t="s">
        <v>98</v>
      </c>
    </row>
    <row r="64" spans="1:1" x14ac:dyDescent="0.25">
      <c r="A64" s="60" t="s">
        <v>99</v>
      </c>
    </row>
    <row r="65" spans="1:1" x14ac:dyDescent="0.25">
      <c r="A65" s="60" t="s">
        <v>100</v>
      </c>
    </row>
    <row r="66" spans="1:1" x14ac:dyDescent="0.25">
      <c r="A66" s="60" t="s">
        <v>101</v>
      </c>
    </row>
    <row r="67" spans="1:1" x14ac:dyDescent="0.25">
      <c r="A67" s="60" t="s">
        <v>102</v>
      </c>
    </row>
    <row r="68" spans="1:1" x14ac:dyDescent="0.25">
      <c r="A68" s="60" t="s">
        <v>103</v>
      </c>
    </row>
    <row r="69" spans="1:1" x14ac:dyDescent="0.25">
      <c r="A69" s="60" t="s">
        <v>104</v>
      </c>
    </row>
    <row r="70" spans="1:1" x14ac:dyDescent="0.25">
      <c r="A70" s="60" t="s">
        <v>105</v>
      </c>
    </row>
    <row r="71" spans="1:1" x14ac:dyDescent="0.25">
      <c r="A71" s="60" t="s">
        <v>106</v>
      </c>
    </row>
    <row r="72" spans="1:1" x14ac:dyDescent="0.25">
      <c r="A72" s="60" t="s">
        <v>107</v>
      </c>
    </row>
    <row r="73" spans="1:1" x14ac:dyDescent="0.25">
      <c r="A73" s="60" t="s">
        <v>108</v>
      </c>
    </row>
    <row r="74" spans="1:1" x14ac:dyDescent="0.25">
      <c r="A74" s="60" t="s">
        <v>109</v>
      </c>
    </row>
    <row r="75" spans="1:1" x14ac:dyDescent="0.25">
      <c r="A75" s="60" t="s">
        <v>110</v>
      </c>
    </row>
    <row r="76" spans="1:1" x14ac:dyDescent="0.25">
      <c r="A76" s="60" t="s">
        <v>111</v>
      </c>
    </row>
    <row r="77" spans="1:1" x14ac:dyDescent="0.25">
      <c r="A77" s="60" t="s">
        <v>112</v>
      </c>
    </row>
    <row r="78" spans="1:1" x14ac:dyDescent="0.25">
      <c r="A78" s="60" t="s">
        <v>113</v>
      </c>
    </row>
    <row r="79" spans="1:1" x14ac:dyDescent="0.25">
      <c r="A79" s="60" t="s">
        <v>114</v>
      </c>
    </row>
    <row r="80" spans="1:1" x14ac:dyDescent="0.25">
      <c r="A80" s="60" t="s">
        <v>115</v>
      </c>
    </row>
    <row r="81" spans="1:1" x14ac:dyDescent="0.25">
      <c r="A81" s="60" t="s">
        <v>116</v>
      </c>
    </row>
    <row r="82" spans="1:1" x14ac:dyDescent="0.25">
      <c r="A82" s="60" t="s">
        <v>117</v>
      </c>
    </row>
    <row r="83" spans="1:1" x14ac:dyDescent="0.25">
      <c r="A83" s="60" t="s">
        <v>118</v>
      </c>
    </row>
    <row r="84" spans="1:1" x14ac:dyDescent="0.25">
      <c r="A84" s="60" t="s">
        <v>119</v>
      </c>
    </row>
    <row r="85" spans="1:1" x14ac:dyDescent="0.25">
      <c r="A85" s="60" t="s">
        <v>120</v>
      </c>
    </row>
    <row r="86" spans="1:1" x14ac:dyDescent="0.25">
      <c r="A86" s="60" t="s">
        <v>121</v>
      </c>
    </row>
    <row r="87" spans="1:1" x14ac:dyDescent="0.25">
      <c r="A87" s="60" t="s">
        <v>122</v>
      </c>
    </row>
    <row r="88" spans="1:1" x14ac:dyDescent="0.25">
      <c r="A88" s="60" t="s">
        <v>123</v>
      </c>
    </row>
    <row r="89" spans="1:1" x14ac:dyDescent="0.25">
      <c r="A89" s="60" t="s">
        <v>124</v>
      </c>
    </row>
    <row r="90" spans="1:1" x14ac:dyDescent="0.25">
      <c r="A90" s="60" t="s">
        <v>125</v>
      </c>
    </row>
    <row r="91" spans="1:1" x14ac:dyDescent="0.25">
      <c r="A91" s="60" t="s">
        <v>126</v>
      </c>
    </row>
    <row r="92" spans="1:1" x14ac:dyDescent="0.25">
      <c r="A92" s="60" t="s">
        <v>127</v>
      </c>
    </row>
    <row r="93" spans="1:1" x14ac:dyDescent="0.25">
      <c r="A93" s="60" t="s">
        <v>128</v>
      </c>
    </row>
    <row r="94" spans="1:1" x14ac:dyDescent="0.25">
      <c r="A94" s="60" t="s">
        <v>129</v>
      </c>
    </row>
    <row r="95" spans="1:1" x14ac:dyDescent="0.25">
      <c r="A95" s="60" t="s">
        <v>130</v>
      </c>
    </row>
    <row r="96" spans="1:1" x14ac:dyDescent="0.25">
      <c r="A96" s="60" t="s">
        <v>131</v>
      </c>
    </row>
    <row r="97" spans="1:1" x14ac:dyDescent="0.25">
      <c r="A97" s="60" t="s">
        <v>132</v>
      </c>
    </row>
    <row r="98" spans="1:1" x14ac:dyDescent="0.25">
      <c r="A98" s="60" t="s">
        <v>133</v>
      </c>
    </row>
    <row r="99" spans="1:1" x14ac:dyDescent="0.25">
      <c r="A99" s="60" t="s">
        <v>134</v>
      </c>
    </row>
    <row r="100" spans="1:1" x14ac:dyDescent="0.25">
      <c r="A100" s="60" t="s">
        <v>135</v>
      </c>
    </row>
    <row r="101" spans="1:1" x14ac:dyDescent="0.25">
      <c r="A101" s="60" t="s">
        <v>136</v>
      </c>
    </row>
    <row r="102" spans="1:1" x14ac:dyDescent="0.25">
      <c r="A102" s="60" t="s">
        <v>137</v>
      </c>
    </row>
    <row r="103" spans="1:1" x14ac:dyDescent="0.25">
      <c r="A103" s="60" t="s">
        <v>138</v>
      </c>
    </row>
    <row r="104" spans="1:1" x14ac:dyDescent="0.25">
      <c r="A104" s="60" t="s">
        <v>139</v>
      </c>
    </row>
    <row r="105" spans="1:1" x14ac:dyDescent="0.25">
      <c r="A105" s="60" t="s">
        <v>140</v>
      </c>
    </row>
    <row r="106" spans="1:1" x14ac:dyDescent="0.25">
      <c r="A106" s="60" t="s">
        <v>141</v>
      </c>
    </row>
    <row r="107" spans="1:1" x14ac:dyDescent="0.25">
      <c r="A107" s="60" t="s">
        <v>142</v>
      </c>
    </row>
    <row r="108" spans="1:1" x14ac:dyDescent="0.25">
      <c r="A108" s="60" t="s">
        <v>143</v>
      </c>
    </row>
    <row r="109" spans="1:1" x14ac:dyDescent="0.25">
      <c r="A109" s="60" t="s">
        <v>144</v>
      </c>
    </row>
    <row r="110" spans="1:1" x14ac:dyDescent="0.25">
      <c r="A110" s="60" t="s">
        <v>145</v>
      </c>
    </row>
  </sheetData>
  <pageMargins left="0.7" right="0.7" top="0.78740157499999996" bottom="0.78740157499999996" header="0.3" footer="0.3"/>
  <pageSetup paperSize="9" fitToWidth="0" fitToHeight="0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Isleyen, Ceren"/>
    <f:field ref="FSCFOLIO_1_1001_SignaturesFldCtx_FSCFOLIO_1_1001_FieldLastSignatureAt" date="2023-08-07T15:29:12" text="07.08.2023 15:29:12"/>
    <f:field ref="FSCFOLIO_1_1001_SignaturesFldCtx_FSCFOLIO_1_1001_FieldLastSignatureRemark" text=""/>
    <f:field ref="FSCFOLIO_1_1001_FieldCurrentUser" text="Karl-Heinz Prax"/>
    <f:field ref="FSCFOLIO_1_1001_FieldCurrentDate" text="11.08.2023 12:0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_PA15416J_Frage4" edit="true"/>
    <f:field ref="CCAPRECONFIG_15_1001_Objektname" text="Beilage_PA15416J_Frage4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inoritenplatz 5 , 1010 Wien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5416/J: Umstrukturierung im Gesundheitswesen" multiline="true"/>
    <f:field ref="EIBPRECONFIG_1_1001_FieldCCAPersonalSubjAddress" text="" multiline="true"/>
    <f:field ref="EIBPRECONFIG_1_1001_FieldCCASubfileSubject" text="" multiline="true"/>
    <f:field ref="EIBPRECONFIG_1_1001_FieldCCASubject" text="Schriftl. parl. Anfrage Nr. 15416/J-NR/2023 der Abg. Christian RIES (F), Kolleginnen und Kollegen vom 23. Juni 2023 betreffend Umstrukturierung im Gesundheitswes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_PA15416J_Frage4" edit="true"/>
    <f:field ref="objsubject" text="" edit="true"/>
    <f:field ref="objcreatedby" text="Bitterer, Andreas, Mag."/>
    <f:field ref="objcreatedat" date="2023-07-14T10:49:24" text="14.07.2023 10:49:24"/>
    <f:field ref="objchangedby" text="Prax, Karl-Heinz"/>
    <f:field ref="objmodifiedat" date="2023-08-11T12:03:27" text="11.08.2023 12:03:2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</vt:lpstr>
      <vt:lpstr>XLCubedFormats</vt:lpstr>
      <vt:lpstr>Tab!Druckbereich</vt:lpstr>
    </vt:vector>
  </TitlesOfParts>
  <Company>bmwf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Franzen Nikolaus</dc:creator>
  <cp:lastModifiedBy>Franzen Nikolaus</cp:lastModifiedBy>
  <cp:lastPrinted>2023-08-02T12:19:47Z</cp:lastPrinted>
  <dcterms:created xsi:type="dcterms:W3CDTF">2012-08-01T10:35:43Z</dcterms:created>
  <dcterms:modified xsi:type="dcterms:W3CDTF">2023-08-03T12:15:14Z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10.08.2023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BMBWF - Präs/10 (Verbindungsdienste)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(PDion)15416/J-NR/2023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26.06.2023</vt:lpwstr>
  </property>
  <property name="FSC#EIBPRECONFIG@1.1001:OwnerEmail" pid="100" fmtid="{D5CDD505-2E9C-101B-9397-08002B2CF9AE}">
    <vt:lpwstr>andreas.bitterer@bmbwf.gv.at</vt:lpwstr>
  </property>
  <property name="FSC#EIBPRECONFIG@1.1001:FileOUEmail" pid="101" fmtid="{D5CDD505-2E9C-101B-9397-08002B2CF9AE}">
    <vt:lpwstr>ministerium@bmbwf.gv.at</vt:lpwstr>
  </property>
  <property name="FSC#EIBPRECONFIG@1.1001:OUEmail" pid="102" fmtid="{D5CDD505-2E9C-101B-9397-08002B2CF9AE}">
    <vt:lpwstr>ministerium@bmbwf.gv.at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/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Parlamentarische Anfragen NR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07.07.2023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Minoritenplatz 5 , 1010 Wien</vt:lpwstr>
  </property>
  <property name="FSC#EIBPRECONFIG@1.1001:FileOUName" pid="117" fmtid="{D5CDD505-2E9C-101B-9397-08002B2CF9AE}">
    <vt:lpwstr>BMBWF - Präs/10 (Verbindungsdienste)</vt:lpwstr>
  </property>
  <property name="FSC#EIBPRECONFIG@1.1001:FileOUDescr" pid="118" fmtid="{D5CDD505-2E9C-101B-9397-08002B2CF9AE}">
    <vt:lpwstr>Keine englische Bezeichnung bekanntgegeben!</vt:lpwstr>
  </property>
  <property name="FSC#EIBPRECONFIG@1.1001:OUDescr" pid="119" fmtid="{D5CDD505-2E9C-101B-9397-08002B2CF9AE}">
    <vt:lpwstr>Keine englische Bezeichnung bekanntgegeben!</vt:lpwstr>
  </property>
  <property name="FSC#EIBPRECONFIG@1.1001:Signatures" pid="120" fmtid="{D5CDD505-2E9C-101B-9397-08002B2CF9AE}">
    <vt:lpwstr>Abzeichnen_x000d__x000a_Abzeichnen_x000d__x000a_Abzeichnen_x000d__x000a_Abzeichnen_x000d__x000a_Abzeichnen</vt:lpwstr>
  </property>
  <property name="FSC#EIBPRECONFIG@1.1001:currentuser" pid="121" fmtid="{D5CDD505-2E9C-101B-9397-08002B2CF9AE}">
    <vt:lpwstr>COO.3000.100.1.132609</vt:lpwstr>
  </property>
  <property name="FSC#EIBPRECONFIG@1.1001:currentuserrolegroup" pid="122" fmtid="{D5CDD505-2E9C-101B-9397-08002B2CF9AE}">
    <vt:lpwstr>COO.3000.100.1.131401</vt:lpwstr>
  </property>
  <property name="FSC#EIBPRECONFIG@1.1001:currentuserroleposition" pid="123" fmtid="{D5CDD505-2E9C-101B-9397-08002B2CF9AE}">
    <vt:lpwstr>COO.1.1001.1.4595</vt:lpwstr>
  </property>
  <property name="FSC#EIBPRECONFIG@1.1001:currentuserroot" pid="124" fmtid="{D5CDD505-2E9C-101B-9397-08002B2CF9AE}">
    <vt:lpwstr>COO.3000.110.2.1204571</vt:lpwstr>
  </property>
  <property name="FSC#EIBPRECONFIG@1.1001:toplevelobject" pid="125" fmtid="{D5CDD505-2E9C-101B-9397-08002B2CF9AE}">
    <vt:lpwstr>COO.3000.110.14.2242099</vt:lpwstr>
  </property>
  <property name="FSC#EIBPRECONFIG@1.1001:objchangedby" pid="126" fmtid="{D5CDD505-2E9C-101B-9397-08002B2CF9AE}">
    <vt:lpwstr>Karl-Heinz Prax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11.08.2023</vt:lpwstr>
  </property>
  <property name="FSC#EIBPRECONFIG@1.1001:objname" pid="129" fmtid="{D5CDD505-2E9C-101B-9397-08002B2CF9AE}">
    <vt:lpwstr>Beilage_x005f_PA15416J_x005f_Frage4</vt:lpwstr>
  </property>
  <property name="FSC#EIBPRECONFIG@1.1001:EIBProcessResponsiblePhone" pid="130" fmtid="{D5CDD505-2E9C-101B-9397-08002B2CF9AE}">
    <vt:lpwstr>+1 (53120) 2371</vt:lpwstr>
  </property>
  <property name="FSC#EIBPRECONFIG@1.1001:EIBProcessResponsibleMail" pid="131" fmtid="{D5CDD505-2E9C-101B-9397-08002B2CF9AE}">
    <vt:lpwstr>bernhard.guth@bmbwf.gv.at</vt:lpwstr>
  </property>
  <property name="FSC#EIBPRECONFIG@1.1001:EIBProcessResponsibleFax" pid="132" fmtid="{D5CDD505-2E9C-101B-9397-08002B2CF9AE}">
    <vt:lpwstr>+1 (53120) 992371</vt:lpwstr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>Mag. Bernhard Guth</vt:lpwstr>
  </property>
  <property name="FSC#EIBPRECONFIG@1.1001:FileResponsibleFullName" pid="135" fmtid="{D5CDD505-2E9C-101B-9397-08002B2CF9AE}">
    <vt:lpwstr>Mag. Andreas Bitterer</vt:lpwstr>
  </property>
  <property name="FSC#EIBPRECONFIG@1.1001:FileResponsibleFirstnameSurname" pid="136" fmtid="{D5CDD505-2E9C-101B-9397-08002B2CF9AE}">
    <vt:lpwstr>Andreas Bitterer</vt:lpwstr>
  </property>
  <property name="FSC#EIBPRECONFIG@1.1001:FileResponsibleEmail" pid="137" fmtid="{D5CDD505-2E9C-101B-9397-08002B2CF9AE}">
    <vt:lpwstr>andreas.bitterer@bmbwf.gv.at</vt:lpwstr>
  </property>
  <property name="FSC#EIBPRECONFIG@1.1001:FileResponsibleExtension" pid="138" fmtid="{D5CDD505-2E9C-101B-9397-08002B2CF9AE}">
    <vt:lpwstr>2369</vt:lpwstr>
  </property>
  <property name="FSC#EIBPRECONFIG@1.1001:FileResponsibleFaxExtension" pid="139" fmtid="{D5CDD505-2E9C-101B-9397-08002B2CF9AE}">
    <vt:lpwstr>992369</vt:lpwstr>
  </property>
  <property name="FSC#EIBPRECONFIG@1.1001:FileResponsibleGender" pid="140" fmtid="{D5CDD505-2E9C-101B-9397-08002B2CF9AE}">
    <vt:lpwstr>Männlich</vt:lpwstr>
  </property>
  <property name="FSC#EIBPRECONFIG@1.1001:FileResponsibleAddr" pid="141" fmtid="{D5CDD505-2E9C-101B-9397-08002B2CF9AE}">
    <vt:lpwstr>Freyung 1 , 1010 Wien</vt:lpwstr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Freyung 1 , 1010 Wien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Schriftl. parl. Anfrage Nr. 15416/J-NR/2023 der Abg. Christian RIES (F), Kolleginnen und Kollegen vom 23. Juni 2023 betreffend Umstrukturierung im Gesundheitswesen</vt:lpwstr>
  </property>
  <property name="FSC#COOELAK@1.1001:FileReference" pid="154" fmtid="{D5CDD505-2E9C-101B-9397-08002B2CF9AE}">
    <vt:lpwstr>2023-0.470.485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470485</vt:lpwstr>
  </property>
  <property name="FSC#COOELAK@1.1001:FileRefOU" pid="157" fmtid="{D5CDD505-2E9C-101B-9397-08002B2CF9AE}">
    <vt:lpwstr>Präs/10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Andreas Bitterer</vt:lpwstr>
  </property>
  <property name="FSC#COOELAK@1.1001:OwnerExtension" pid="160" fmtid="{D5CDD505-2E9C-101B-9397-08002B2CF9AE}">
    <vt:lpwstr>2369</vt:lpwstr>
  </property>
  <property name="FSC#COOELAK@1.1001:OwnerFaxExtension" pid="161" fmtid="{D5CDD505-2E9C-101B-9397-08002B2CF9AE}">
    <vt:lpwstr>992369</vt:lpwstr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BMBWF - Präs/10 (Verbindungsdienste)</vt:lpwstr>
  </property>
  <property name="FSC#COOELAK@1.1001:CreatedAt" pid="167" fmtid="{D5CDD505-2E9C-101B-9397-08002B2CF9AE}">
    <vt:lpwstr>14.07.2023</vt:lpwstr>
  </property>
  <property name="FSC#COOELAK@1.1001:OU" pid="168" fmtid="{D5CDD505-2E9C-101B-9397-08002B2CF9AE}">
    <vt:lpwstr>BMBWF - Sekr.FR2 (Sekretariat Freyung 2.Stock)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*COO.3000.110.14.2348580*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*2023-0.470.485*</vt:lpwstr>
  </property>
  <property name="FSC#COOELAK@1.1001:ExternalRef" pid="173" fmtid="{D5CDD505-2E9C-101B-9397-08002B2CF9AE}">
    <vt:lpwstr>BKA - PDion (PDion)15416/J-NR/2023</vt:lpwstr>
  </property>
  <property name="FSC#COOELAK@1.1001:IncomingNumber" pid="174" fmtid="{D5CDD505-2E9C-101B-9397-08002B2CF9AE}">
    <vt:lpwstr>2023-0.470.485-1-E</vt:lpwstr>
  </property>
  <property name="FSC#COOELAK@1.1001:IncomingSubject" pid="175" fmtid="{D5CDD505-2E9C-101B-9397-08002B2CF9AE}">
    <vt:lpwstr>15416/J: Umstrukturierung im Gesundheitswesen</vt:lpwstr>
  </property>
  <property name="FSC#COOELAK@1.1001:ProcessResponsible" pid="176" fmtid="{D5CDD505-2E9C-101B-9397-08002B2CF9AE}">
    <vt:lpwstr>Guth Bernhard, Mag.</vt:lpwstr>
  </property>
  <property name="FSC#COOELAK@1.1001:ProcessResponsiblePhone" pid="177" fmtid="{D5CDD505-2E9C-101B-9397-08002B2CF9AE}">
    <vt:lpwstr>+1 (53120) 2371</vt:lpwstr>
  </property>
  <property name="FSC#COOELAK@1.1001:ProcessResponsibleMail" pid="178" fmtid="{D5CDD505-2E9C-101B-9397-08002B2CF9AE}">
    <vt:lpwstr>bernhard.guth@bmbwf.gv.at</vt:lpwstr>
  </property>
  <property name="FSC#COOELAK@1.1001:ProcessResponsibleFax" pid="179" fmtid="{D5CDD505-2E9C-101B-9397-08002B2CF9AE}">
    <vt:lpwstr>+1 (53120) 992371</vt:lpwstr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>23.06.2023</vt:lpwstr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10.000</vt:lpwstr>
  </property>
  <property name="FSC#COOELAK@1.1001:CurrentUserRolePos" pid="186" fmtid="{D5CDD505-2E9C-101B-9397-08002B2CF9AE}">
    <vt:lpwstr>Leiter/in</vt:lpwstr>
  </property>
  <property name="FSC#COOELAK@1.1001:CurrentUserEmail" pid="187" fmtid="{D5CDD505-2E9C-101B-9397-08002B2CF9AE}">
    <vt:lpwstr>karl-heinz.prax@bmbwf.gv.at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Verbindungsdienste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COO.3000.110.14.2348580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