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D40" i="1"/>
  <c r="C40" i="1"/>
  <c r="K40" i="1" s="1"/>
  <c r="B40" i="1"/>
  <c r="K39" i="1"/>
  <c r="K38" i="1"/>
  <c r="K37" i="1"/>
  <c r="K36" i="1"/>
  <c r="K35" i="1"/>
  <c r="K34" i="1"/>
  <c r="K33" i="1"/>
  <c r="K32" i="1"/>
  <c r="K31" i="1"/>
  <c r="K30" i="1"/>
  <c r="D25" i="1"/>
  <c r="C25" i="1"/>
  <c r="B25" i="1"/>
  <c r="E24" i="1"/>
  <c r="B24" i="1"/>
  <c r="D24" i="1" s="1"/>
  <c r="E23" i="1"/>
  <c r="D23" i="1"/>
  <c r="E22" i="1"/>
  <c r="D22" i="1"/>
  <c r="E21" i="1"/>
  <c r="D21" i="1"/>
  <c r="E20" i="1"/>
  <c r="D20" i="1"/>
  <c r="E19" i="1"/>
  <c r="D19" i="1"/>
  <c r="E18" i="1"/>
  <c r="E25" i="1" s="1"/>
  <c r="D18" i="1"/>
  <c r="E17" i="1"/>
  <c r="D17" i="1"/>
  <c r="E16" i="1"/>
  <c r="D16" i="1"/>
  <c r="E15" i="1"/>
  <c r="D15" i="1"/>
  <c r="F10" i="1"/>
  <c r="G9" i="1"/>
  <c r="C9" i="1"/>
  <c r="B9" i="1"/>
  <c r="H8" i="1"/>
  <c r="H9" i="1" s="1"/>
  <c r="G8" i="1"/>
  <c r="E8" i="1"/>
  <c r="E9" i="1" s="1"/>
  <c r="D8" i="1"/>
  <c r="D9" i="1" s="1"/>
  <c r="C8" i="1"/>
  <c r="B8" i="1"/>
  <c r="F7" i="1"/>
  <c r="F6" i="1"/>
  <c r="F5" i="1"/>
  <c r="F4" i="1"/>
  <c r="F9" i="1" l="1"/>
  <c r="F8" i="1"/>
</calcChain>
</file>

<file path=xl/sharedStrings.xml><?xml version="1.0" encoding="utf-8"?>
<sst xmlns="http://schemas.openxmlformats.org/spreadsheetml/2006/main" count="54" uniqueCount="38">
  <si>
    <t>Träger</t>
  </si>
  <si>
    <t>BVAEB</t>
  </si>
  <si>
    <t>SVS</t>
  </si>
  <si>
    <t>ÖGK</t>
  </si>
  <si>
    <t>Summe</t>
  </si>
  <si>
    <t>KFA-W</t>
  </si>
  <si>
    <t>Wien</t>
  </si>
  <si>
    <t>Niederösterreich</t>
  </si>
  <si>
    <t>Oberösterreich</t>
  </si>
  <si>
    <t>Steiermark</t>
  </si>
  <si>
    <t>Kärnten</t>
  </si>
  <si>
    <t>Salzburg</t>
  </si>
  <si>
    <t>Tirol</t>
  </si>
  <si>
    <t>Vorarlberg</t>
  </si>
  <si>
    <t>Ausland</t>
  </si>
  <si>
    <t>20-29</t>
  </si>
  <si>
    <t>30-39</t>
  </si>
  <si>
    <t>40-49</t>
  </si>
  <si>
    <t>50-59</t>
  </si>
  <si>
    <t>60-69</t>
  </si>
  <si>
    <t>70-79</t>
  </si>
  <si>
    <t>Gesamt</t>
  </si>
  <si>
    <t>Anzahl Briefe nach Bundesland und Alterskohorten</t>
  </si>
  <si>
    <t>80-89</t>
  </si>
  <si>
    <t>90+</t>
  </si>
  <si>
    <t>Burgenland</t>
  </si>
  <si>
    <t>Mehrfachversicherungen</t>
  </si>
  <si>
    <t>Personen Gesamt</t>
  </si>
  <si>
    <t>Anteil</t>
  </si>
  <si>
    <t>bereits geimpft</t>
  </si>
  <si>
    <t>bereits verstorben</t>
  </si>
  <si>
    <t>keine Adresse</t>
  </si>
  <si>
    <t>&lt; 16 Jahre</t>
  </si>
  <si>
    <t>BriefempfängerInnen</t>
  </si>
  <si>
    <t>RisikopatientInnen</t>
  </si>
  <si>
    <t>potentielle BriefemfpängerInnen</t>
  </si>
  <si>
    <t>16-19</t>
  </si>
  <si>
    <t>Wohnort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</si>
</sst>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4BEAD"/>
        <bgColor indexed="64"/>
      </patternFill>
    </fill>
    <fill>
      <patternFill patternType="solid">
        <fgColor rgb="FF008E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1" xfId="0" applyFont="1" applyBorder="1" applyAlignment="1">
      <alignment vertical="center"/>
    </xf>
    <xf numFmtId="3" fontId="0" fillId="0" borderId="1" xfId="0" applyNumberFormat="1" applyBorder="1"/>
    <xf numFmtId="0" fontId="2" fillId="2" borderId="1" xfId="0" applyFont="1" applyFill="1" applyBorder="1" applyAlignment="1">
      <alignment vertical="center"/>
    </xf>
    <xf numFmtId="3" fontId="4" fillId="2" borderId="1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3" fontId="5" fillId="3" borderId="1" xfId="0" applyNumberFormat="1" applyFont="1" applyFill="1" applyBorder="1"/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10" fontId="0" fillId="0" borderId="1" xfId="0" applyNumberFormat="1" applyBorder="1"/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right" vertical="center"/>
    </xf>
    <xf numFmtId="10" fontId="5" fillId="3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3" fontId="0" fillId="0" borderId="5" xfId="0" applyNumberFormat="1" applyBorder="1"/>
    <xf numFmtId="3" fontId="0" fillId="0" borderId="6" xfId="0" applyNumberFormat="1" applyBorder="1"/>
    <xf numFmtId="3" fontId="5" fillId="3" borderId="7" xfId="0" applyNumberFormat="1" applyFont="1" applyFill="1" applyBorder="1"/>
    <xf numFmtId="3" fontId="5" fillId="3" borderId="8" xfId="0" applyNumberFormat="1" applyFont="1" applyFill="1" applyBorder="1"/>
    <xf numFmtId="3" fontId="5" fillId="3" borderId="9" xfId="0" applyNumberFormat="1" applyFont="1" applyFill="1" applyBorder="1"/>
    <xf numFmtId="0" fontId="2" fillId="5" borderId="10" xfId="0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/>
    </xf>
    <xf numFmtId="3" fontId="0" fillId="0" borderId="13" xfId="0" applyNumberFormat="1" applyFill="1" applyBorder="1"/>
    <xf numFmtId="0" fontId="5" fillId="3" borderId="14" xfId="0" applyFont="1" applyFill="1" applyBorder="1"/>
    <xf numFmtId="3" fontId="5" fillId="3" borderId="15" xfId="0" applyNumberFormat="1" applyFont="1" applyFill="1" applyBorder="1"/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4BEAD"/>
      <color rgb="FF008E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customXml" Target="../customXml/item3.xml"></Relationship><Relationship Id="rId3" Type="http://schemas.openxmlformats.org/officeDocument/2006/relationships/styles" Target="styles.xml"></Relationship><Relationship Id="rId7" Type="http://schemas.openxmlformats.org/officeDocument/2006/relationships/customXml" Target="../customXml/item2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6" Type="http://schemas.openxmlformats.org/officeDocument/2006/relationships/customXml" Target="../customXml/item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9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K30" sqref="K30"/>
    </sheetView>
  </sheetViews>
  <sheetFormatPr baseColWidth="10" defaultRowHeight="14.4" x14ac:dyDescent="0.3"/>
  <cols>
    <col min="1" max="1" width="24" customWidth="1"/>
    <col min="2" max="2" width="14.33203125" customWidth="1"/>
    <col min="3" max="3" width="13" customWidth="1"/>
    <col min="4" max="4" width="10.88671875" customWidth="1"/>
    <col min="5" max="5" width="12.6640625" customWidth="1"/>
    <col min="6" max="6" width="19.88671875" customWidth="1"/>
    <col min="7" max="7" width="13.6640625" customWidth="1"/>
    <col min="8" max="8" width="16.44140625" customWidth="1"/>
    <col min="9" max="10" width="14" customWidth="1"/>
  </cols>
  <sheetData>
    <row r="1" spans="1:8" x14ac:dyDescent="0.3">
      <c r="A1" s="1"/>
    </row>
    <row r="3" spans="1:8" ht="28.8" x14ac:dyDescent="0.3">
      <c r="A3" s="10" t="s">
        <v>0</v>
      </c>
      <c r="B3" s="11" t="s">
        <v>34</v>
      </c>
      <c r="C3" s="12" t="s">
        <v>30</v>
      </c>
      <c r="D3" s="12" t="s">
        <v>32</v>
      </c>
      <c r="E3" s="12" t="s">
        <v>31</v>
      </c>
      <c r="F3" s="12" t="s">
        <v>35</v>
      </c>
      <c r="G3" s="12" t="s">
        <v>29</v>
      </c>
      <c r="H3" s="12" t="s">
        <v>33</v>
      </c>
    </row>
    <row r="4" spans="1:8" x14ac:dyDescent="0.3">
      <c r="A4" s="3" t="s">
        <v>3</v>
      </c>
      <c r="B4" s="4">
        <v>211666</v>
      </c>
      <c r="C4" s="4">
        <v>10426</v>
      </c>
      <c r="D4" s="4">
        <v>1624</v>
      </c>
      <c r="E4" s="4">
        <v>9</v>
      </c>
      <c r="F4" s="4">
        <f t="shared" ref="F4:F10" si="0">B4-C4-D4-E4</f>
        <v>199607</v>
      </c>
      <c r="G4" s="4">
        <v>65980</v>
      </c>
      <c r="H4" s="4">
        <v>133627</v>
      </c>
    </row>
    <row r="5" spans="1:8" x14ac:dyDescent="0.3">
      <c r="A5" s="3" t="s">
        <v>2</v>
      </c>
      <c r="B5" s="4">
        <v>29399</v>
      </c>
      <c r="C5" s="4">
        <v>1984</v>
      </c>
      <c r="D5" s="4">
        <v>130</v>
      </c>
      <c r="E5" s="4">
        <v>6</v>
      </c>
      <c r="F5" s="4">
        <f t="shared" si="0"/>
        <v>27279</v>
      </c>
      <c r="G5" s="4">
        <v>11348</v>
      </c>
      <c r="H5" s="4">
        <v>15931</v>
      </c>
    </row>
    <row r="6" spans="1:8" x14ac:dyDescent="0.3">
      <c r="A6" s="3" t="s">
        <v>1</v>
      </c>
      <c r="B6" s="4">
        <v>27041</v>
      </c>
      <c r="C6" s="4">
        <v>1523</v>
      </c>
      <c r="D6" s="4">
        <v>219</v>
      </c>
      <c r="E6" s="4">
        <v>0</v>
      </c>
      <c r="F6" s="4">
        <f t="shared" si="0"/>
        <v>25299</v>
      </c>
      <c r="G6" s="4">
        <v>11303</v>
      </c>
      <c r="H6" s="4">
        <v>13996</v>
      </c>
    </row>
    <row r="7" spans="1:8" x14ac:dyDescent="0.3">
      <c r="A7" s="3" t="s">
        <v>5</v>
      </c>
      <c r="B7" s="4">
        <v>4167</v>
      </c>
      <c r="C7" s="4">
        <v>163</v>
      </c>
      <c r="D7" s="4">
        <v>39</v>
      </c>
      <c r="E7" s="4">
        <v>0</v>
      </c>
      <c r="F7" s="4">
        <f t="shared" si="0"/>
        <v>3965</v>
      </c>
      <c r="G7" s="4">
        <v>1505</v>
      </c>
      <c r="H7" s="4">
        <v>2460</v>
      </c>
    </row>
    <row r="8" spans="1:8" x14ac:dyDescent="0.3">
      <c r="A8" s="5" t="s">
        <v>4</v>
      </c>
      <c r="B8" s="6">
        <f>SUM(B4:B7)</f>
        <v>272273</v>
      </c>
      <c r="C8" s="6">
        <f>SUM(C4:C7)</f>
        <v>14096</v>
      </c>
      <c r="D8" s="6">
        <f>SUM(D4:D7)</f>
        <v>2012</v>
      </c>
      <c r="E8" s="6">
        <f>SUM(E4:E7)</f>
        <v>15</v>
      </c>
      <c r="F8" s="6">
        <f t="shared" si="0"/>
        <v>256150</v>
      </c>
      <c r="G8" s="6">
        <f>SUM(G4:G7)</f>
        <v>90136</v>
      </c>
      <c r="H8" s="6">
        <f>SUM(H4:H7)</f>
        <v>166014</v>
      </c>
    </row>
    <row r="9" spans="1:8" x14ac:dyDescent="0.3">
      <c r="A9" s="3" t="s">
        <v>26</v>
      </c>
      <c r="B9" s="7">
        <f>B8-B10</f>
        <v>2427</v>
      </c>
      <c r="C9" s="7">
        <f>C8-C10</f>
        <v>71</v>
      </c>
      <c r="D9" s="7">
        <f>D8-D10</f>
        <v>77</v>
      </c>
      <c r="E9" s="7">
        <f>E8-E10</f>
        <v>0</v>
      </c>
      <c r="F9" s="7">
        <f t="shared" si="0"/>
        <v>2279</v>
      </c>
      <c r="G9" s="7">
        <f>G8-G10</f>
        <v>861</v>
      </c>
      <c r="H9" s="7">
        <f>H8-H10</f>
        <v>1418</v>
      </c>
    </row>
    <row r="10" spans="1:8" x14ac:dyDescent="0.3">
      <c r="A10" s="8" t="s">
        <v>27</v>
      </c>
      <c r="B10" s="9">
        <v>269846</v>
      </c>
      <c r="C10" s="9">
        <v>14025</v>
      </c>
      <c r="D10" s="9">
        <v>1935</v>
      </c>
      <c r="E10" s="9">
        <v>15</v>
      </c>
      <c r="F10" s="9">
        <f t="shared" si="0"/>
        <v>253871</v>
      </c>
      <c r="G10" s="9">
        <v>89275</v>
      </c>
      <c r="H10" s="9">
        <v>164596</v>
      </c>
    </row>
    <row r="11" spans="1:8" x14ac:dyDescent="0.3">
      <c r="C11" s="2"/>
      <c r="D11" s="2"/>
    </row>
    <row r="12" spans="1:8" x14ac:dyDescent="0.3">
      <c r="B12" s="2"/>
      <c r="E12" s="2"/>
    </row>
    <row r="13" spans="1:8" x14ac:dyDescent="0.3">
      <c r="E13" s="2"/>
    </row>
    <row r="14" spans="1:8" ht="43.2" x14ac:dyDescent="0.3">
      <c r="A14" s="10" t="s">
        <v>37</v>
      </c>
      <c r="B14" s="11" t="s">
        <v>35</v>
      </c>
      <c r="C14" s="12" t="s">
        <v>29</v>
      </c>
      <c r="D14" s="12" t="s">
        <v>28</v>
      </c>
      <c r="E14" s="12" t="s">
        <v>33</v>
      </c>
    </row>
    <row r="15" spans="1:8" x14ac:dyDescent="0.3">
      <c r="A15" s="13" t="s">
        <v>6</v>
      </c>
      <c r="B15" s="7">
        <v>58135</v>
      </c>
      <c r="C15" s="7">
        <v>14295</v>
      </c>
      <c r="D15" s="14">
        <f>C15/B15</f>
        <v>0.24589317966801411</v>
      </c>
      <c r="E15" s="18">
        <f>B15-C15</f>
        <v>43840</v>
      </c>
    </row>
    <row r="16" spans="1:8" x14ac:dyDescent="0.3">
      <c r="A16" s="13" t="s">
        <v>7</v>
      </c>
      <c r="B16" s="7">
        <v>52657</v>
      </c>
      <c r="C16" s="7">
        <v>20103</v>
      </c>
      <c r="D16" s="14">
        <f t="shared" ref="D16:D25" si="1">C16/B16</f>
        <v>0.38177260383234896</v>
      </c>
      <c r="E16" s="18">
        <f t="shared" ref="E16:E24" si="2">B16-C16</f>
        <v>32554</v>
      </c>
    </row>
    <row r="17" spans="1:12" x14ac:dyDescent="0.3">
      <c r="A17" s="13" t="s">
        <v>9</v>
      </c>
      <c r="B17" s="7">
        <v>38157</v>
      </c>
      <c r="C17" s="7">
        <v>11501</v>
      </c>
      <c r="D17" s="14">
        <f>C17/B17</f>
        <v>0.3014125848468171</v>
      </c>
      <c r="E17" s="18">
        <f>B17-C17</f>
        <v>26656</v>
      </c>
    </row>
    <row r="18" spans="1:12" x14ac:dyDescent="0.3">
      <c r="A18" s="13" t="s">
        <v>8</v>
      </c>
      <c r="B18" s="7">
        <v>36563</v>
      </c>
      <c r="C18" s="7">
        <v>15573</v>
      </c>
      <c r="D18" s="14">
        <f t="shared" si="1"/>
        <v>0.42592238054864207</v>
      </c>
      <c r="E18" s="18">
        <f t="shared" si="2"/>
        <v>20990</v>
      </c>
    </row>
    <row r="19" spans="1:12" x14ac:dyDescent="0.3">
      <c r="A19" s="13" t="s">
        <v>10</v>
      </c>
      <c r="B19" s="7">
        <v>16230</v>
      </c>
      <c r="C19" s="7">
        <v>6207</v>
      </c>
      <c r="D19" s="14">
        <f t="shared" si="1"/>
        <v>0.3824399260628466</v>
      </c>
      <c r="E19" s="18">
        <f t="shared" si="2"/>
        <v>10023</v>
      </c>
    </row>
    <row r="20" spans="1:12" x14ac:dyDescent="0.3">
      <c r="A20" s="13" t="s">
        <v>11</v>
      </c>
      <c r="B20" s="7">
        <v>13528</v>
      </c>
      <c r="C20" s="7">
        <v>4751</v>
      </c>
      <c r="D20" s="14">
        <f t="shared" si="1"/>
        <v>0.35119751626256651</v>
      </c>
      <c r="E20" s="18">
        <f t="shared" si="2"/>
        <v>8777</v>
      </c>
    </row>
    <row r="21" spans="1:12" x14ac:dyDescent="0.3">
      <c r="A21" s="13" t="s">
        <v>12</v>
      </c>
      <c r="B21" s="7">
        <v>18172</v>
      </c>
      <c r="C21" s="7">
        <v>8225</v>
      </c>
      <c r="D21" s="14">
        <f t="shared" si="1"/>
        <v>0.45261941448382126</v>
      </c>
      <c r="E21" s="18">
        <f t="shared" si="2"/>
        <v>9947</v>
      </c>
    </row>
    <row r="22" spans="1:12" x14ac:dyDescent="0.3">
      <c r="A22" s="13" t="s">
        <v>25</v>
      </c>
      <c r="B22" s="7">
        <v>11085</v>
      </c>
      <c r="C22" s="7">
        <v>4307</v>
      </c>
      <c r="D22" s="14">
        <f>C22/B22</f>
        <v>0.38854307622913847</v>
      </c>
      <c r="E22" s="18">
        <f>B22-C22</f>
        <v>6778</v>
      </c>
    </row>
    <row r="23" spans="1:12" x14ac:dyDescent="0.3">
      <c r="A23" s="13" t="s">
        <v>13</v>
      </c>
      <c r="B23" s="7">
        <v>8693</v>
      </c>
      <c r="C23" s="7">
        <v>4208</v>
      </c>
      <c r="D23" s="14">
        <f t="shared" si="1"/>
        <v>0.48406764063039226</v>
      </c>
      <c r="E23" s="18">
        <f t="shared" si="2"/>
        <v>4485</v>
      </c>
    </row>
    <row r="24" spans="1:12" x14ac:dyDescent="0.3">
      <c r="A24" s="13" t="s">
        <v>14</v>
      </c>
      <c r="B24" s="7">
        <f>666-15</f>
        <v>651</v>
      </c>
      <c r="C24" s="7">
        <v>105</v>
      </c>
      <c r="D24" s="14">
        <f t="shared" si="1"/>
        <v>0.16129032258064516</v>
      </c>
      <c r="E24" s="18">
        <f t="shared" si="2"/>
        <v>546</v>
      </c>
      <c r="F24" s="2"/>
    </row>
    <row r="25" spans="1:12" x14ac:dyDescent="0.3">
      <c r="A25" s="15" t="s">
        <v>21</v>
      </c>
      <c r="B25" s="16">
        <f>SUM(B15:B24)</f>
        <v>253871</v>
      </c>
      <c r="C25" s="16">
        <f>SUM(C15:C24)</f>
        <v>89275</v>
      </c>
      <c r="D25" s="17">
        <f t="shared" si="1"/>
        <v>0.35165497437675042</v>
      </c>
      <c r="E25" s="16">
        <f>SUM(E15:E24)</f>
        <v>164596</v>
      </c>
      <c r="L25" s="2"/>
    </row>
    <row r="27" spans="1:12" ht="15" thickBot="1" x14ac:dyDescent="0.35"/>
    <row r="28" spans="1:12" ht="15" thickBot="1" x14ac:dyDescent="0.35">
      <c r="B28" s="33" t="s">
        <v>22</v>
      </c>
      <c r="C28" s="34"/>
      <c r="D28" s="34"/>
      <c r="E28" s="34"/>
      <c r="F28" s="34"/>
      <c r="G28" s="34"/>
      <c r="H28" s="34"/>
      <c r="I28" s="34"/>
      <c r="J28" s="35"/>
    </row>
    <row r="29" spans="1:12" x14ac:dyDescent="0.3">
      <c r="A29" s="24" t="s">
        <v>37</v>
      </c>
      <c r="B29" s="25" t="s">
        <v>36</v>
      </c>
      <c r="C29" s="26" t="s">
        <v>15</v>
      </c>
      <c r="D29" s="26" t="s">
        <v>16</v>
      </c>
      <c r="E29" s="26" t="s">
        <v>17</v>
      </c>
      <c r="F29" s="26" t="s">
        <v>18</v>
      </c>
      <c r="G29" s="26" t="s">
        <v>19</v>
      </c>
      <c r="H29" s="26" t="s">
        <v>20</v>
      </c>
      <c r="I29" s="26" t="s">
        <v>23</v>
      </c>
      <c r="J29" s="27" t="s">
        <v>24</v>
      </c>
      <c r="K29" s="28" t="s">
        <v>4</v>
      </c>
    </row>
    <row r="30" spans="1:12" x14ac:dyDescent="0.3">
      <c r="A30" s="29" t="s">
        <v>6</v>
      </c>
      <c r="B30" s="19">
        <v>211</v>
      </c>
      <c r="C30" s="4">
        <v>1418</v>
      </c>
      <c r="D30" s="4">
        <v>3111</v>
      </c>
      <c r="E30" s="4">
        <v>4916</v>
      </c>
      <c r="F30" s="4">
        <v>9408</v>
      </c>
      <c r="G30" s="4">
        <v>12049</v>
      </c>
      <c r="H30" s="4">
        <v>9498</v>
      </c>
      <c r="I30" s="4">
        <v>2773</v>
      </c>
      <c r="J30" s="20">
        <v>456</v>
      </c>
      <c r="K30" s="30">
        <f>SUM(B30:J30)</f>
        <v>43840</v>
      </c>
    </row>
    <row r="31" spans="1:12" x14ac:dyDescent="0.3">
      <c r="A31" s="29" t="s">
        <v>7</v>
      </c>
      <c r="B31" s="19">
        <v>142</v>
      </c>
      <c r="C31" s="4">
        <v>744</v>
      </c>
      <c r="D31" s="4">
        <v>1607</v>
      </c>
      <c r="E31" s="4">
        <v>2785</v>
      </c>
      <c r="F31" s="4">
        <v>6356</v>
      </c>
      <c r="G31" s="4">
        <v>8337</v>
      </c>
      <c r="H31" s="4">
        <v>8489</v>
      </c>
      <c r="I31" s="4">
        <v>3401</v>
      </c>
      <c r="J31" s="20">
        <v>693</v>
      </c>
      <c r="K31" s="30">
        <f>SUM(B31:J31)</f>
        <v>32554</v>
      </c>
    </row>
    <row r="32" spans="1:12" x14ac:dyDescent="0.3">
      <c r="A32" s="29" t="s">
        <v>9</v>
      </c>
      <c r="B32" s="19">
        <v>133</v>
      </c>
      <c r="C32" s="4">
        <v>625</v>
      </c>
      <c r="D32" s="4">
        <v>1354</v>
      </c>
      <c r="E32" s="4">
        <v>2159</v>
      </c>
      <c r="F32" s="4">
        <v>4350</v>
      </c>
      <c r="G32" s="4">
        <v>6325</v>
      </c>
      <c r="H32" s="4">
        <v>8138</v>
      </c>
      <c r="I32" s="4">
        <v>3170</v>
      </c>
      <c r="J32" s="20">
        <v>402</v>
      </c>
      <c r="K32" s="30">
        <f>SUM(B32:J32)</f>
        <v>26656</v>
      </c>
    </row>
    <row r="33" spans="1:11" x14ac:dyDescent="0.3">
      <c r="A33" s="29" t="s">
        <v>8</v>
      </c>
      <c r="B33" s="19">
        <v>150</v>
      </c>
      <c r="C33" s="4">
        <v>694</v>
      </c>
      <c r="D33" s="4">
        <v>1411</v>
      </c>
      <c r="E33" s="4">
        <v>2173</v>
      </c>
      <c r="F33" s="4">
        <v>4369</v>
      </c>
      <c r="G33" s="4">
        <v>5688</v>
      </c>
      <c r="H33" s="4">
        <v>4363</v>
      </c>
      <c r="I33" s="4">
        <v>1806</v>
      </c>
      <c r="J33" s="20">
        <v>336</v>
      </c>
      <c r="K33" s="30">
        <f t="shared" ref="K33:K39" si="3">SUM(B33:J33)</f>
        <v>20990</v>
      </c>
    </row>
    <row r="34" spans="1:11" x14ac:dyDescent="0.3">
      <c r="A34" s="29" t="s">
        <v>10</v>
      </c>
      <c r="B34" s="19">
        <v>48</v>
      </c>
      <c r="C34" s="4">
        <v>231</v>
      </c>
      <c r="D34" s="4">
        <v>523</v>
      </c>
      <c r="E34" s="4">
        <v>918</v>
      </c>
      <c r="F34" s="4">
        <v>2080</v>
      </c>
      <c r="G34" s="4">
        <v>2876</v>
      </c>
      <c r="H34" s="4">
        <v>2360</v>
      </c>
      <c r="I34" s="4">
        <v>812</v>
      </c>
      <c r="J34" s="20">
        <v>175</v>
      </c>
      <c r="K34" s="30">
        <f t="shared" si="3"/>
        <v>10023</v>
      </c>
    </row>
    <row r="35" spans="1:11" x14ac:dyDescent="0.3">
      <c r="A35" s="29" t="s">
        <v>11</v>
      </c>
      <c r="B35" s="19">
        <v>46</v>
      </c>
      <c r="C35" s="4">
        <v>285</v>
      </c>
      <c r="D35" s="4">
        <v>587</v>
      </c>
      <c r="E35" s="4">
        <v>887</v>
      </c>
      <c r="F35" s="4">
        <v>1782</v>
      </c>
      <c r="G35" s="4">
        <v>2298</v>
      </c>
      <c r="H35" s="4">
        <v>2225</v>
      </c>
      <c r="I35" s="4">
        <v>569</v>
      </c>
      <c r="J35" s="20">
        <v>98</v>
      </c>
      <c r="K35" s="30">
        <f t="shared" si="3"/>
        <v>8777</v>
      </c>
    </row>
    <row r="36" spans="1:11" x14ac:dyDescent="0.3">
      <c r="A36" s="29" t="s">
        <v>12</v>
      </c>
      <c r="B36" s="19">
        <v>78</v>
      </c>
      <c r="C36" s="4">
        <v>414</v>
      </c>
      <c r="D36" s="4">
        <v>743</v>
      </c>
      <c r="E36" s="4">
        <v>1082</v>
      </c>
      <c r="F36" s="4">
        <v>2124</v>
      </c>
      <c r="G36" s="4">
        <v>2469</v>
      </c>
      <c r="H36" s="4">
        <v>2143</v>
      </c>
      <c r="I36" s="4">
        <v>747</v>
      </c>
      <c r="J36" s="20">
        <v>147</v>
      </c>
      <c r="K36" s="30">
        <f t="shared" si="3"/>
        <v>9947</v>
      </c>
    </row>
    <row r="37" spans="1:11" x14ac:dyDescent="0.3">
      <c r="A37" s="29" t="s">
        <v>25</v>
      </c>
      <c r="B37" s="19">
        <v>25</v>
      </c>
      <c r="C37" s="4">
        <v>124</v>
      </c>
      <c r="D37" s="4">
        <v>279</v>
      </c>
      <c r="E37" s="4">
        <v>497</v>
      </c>
      <c r="F37" s="4">
        <v>1246</v>
      </c>
      <c r="G37" s="4">
        <v>2207</v>
      </c>
      <c r="H37" s="4">
        <v>1757</v>
      </c>
      <c r="I37" s="4">
        <v>520</v>
      </c>
      <c r="J37" s="20">
        <v>123</v>
      </c>
      <c r="K37" s="30">
        <f>SUM(B37:J37)</f>
        <v>6778</v>
      </c>
    </row>
    <row r="38" spans="1:11" x14ac:dyDescent="0.3">
      <c r="A38" s="29" t="s">
        <v>13</v>
      </c>
      <c r="B38" s="19">
        <v>37</v>
      </c>
      <c r="C38" s="4">
        <v>165</v>
      </c>
      <c r="D38" s="4">
        <v>368</v>
      </c>
      <c r="E38" s="4">
        <v>536</v>
      </c>
      <c r="F38" s="4">
        <v>992</v>
      </c>
      <c r="G38" s="4">
        <v>1137</v>
      </c>
      <c r="H38" s="4">
        <v>824</v>
      </c>
      <c r="I38" s="4">
        <v>352</v>
      </c>
      <c r="J38" s="20">
        <v>74</v>
      </c>
      <c r="K38" s="30">
        <f t="shared" si="3"/>
        <v>4485</v>
      </c>
    </row>
    <row r="39" spans="1:11" x14ac:dyDescent="0.3">
      <c r="A39" s="29" t="s">
        <v>14</v>
      </c>
      <c r="B39" s="19">
        <v>5</v>
      </c>
      <c r="C39" s="4">
        <v>24</v>
      </c>
      <c r="D39" s="4">
        <v>51</v>
      </c>
      <c r="E39" s="4">
        <v>109</v>
      </c>
      <c r="F39" s="4">
        <v>124</v>
      </c>
      <c r="G39" s="4">
        <v>153</v>
      </c>
      <c r="H39" s="4">
        <v>62</v>
      </c>
      <c r="I39" s="4">
        <v>16</v>
      </c>
      <c r="J39" s="20">
        <v>2</v>
      </c>
      <c r="K39" s="30">
        <f t="shared" si="3"/>
        <v>546</v>
      </c>
    </row>
    <row r="40" spans="1:11" ht="15" thickBot="1" x14ac:dyDescent="0.35">
      <c r="A40" s="31" t="s">
        <v>21</v>
      </c>
      <c r="B40" s="21">
        <f t="shared" ref="B40:J40" si="4">SUM(B30:B39)</f>
        <v>875</v>
      </c>
      <c r="C40" s="22">
        <f t="shared" si="4"/>
        <v>4724</v>
      </c>
      <c r="D40" s="22">
        <f t="shared" si="4"/>
        <v>10034</v>
      </c>
      <c r="E40" s="22">
        <f t="shared" si="4"/>
        <v>16062</v>
      </c>
      <c r="F40" s="22">
        <f t="shared" si="4"/>
        <v>32831</v>
      </c>
      <c r="G40" s="22">
        <f t="shared" si="4"/>
        <v>43539</v>
      </c>
      <c r="H40" s="22">
        <f t="shared" si="4"/>
        <v>39859</v>
      </c>
      <c r="I40" s="22">
        <f t="shared" si="4"/>
        <v>14166</v>
      </c>
      <c r="J40" s="23">
        <f t="shared" si="4"/>
        <v>2506</v>
      </c>
      <c r="K40" s="32">
        <f>SUM(B40:J40)</f>
        <v>164596</v>
      </c>
    </row>
  </sheetData>
  <mergeCells count="1">
    <mergeCell ref="B28:J2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CBB396AEAD54AB1A931256636CC78" ma:contentTypeVersion="" ma:contentTypeDescription="Ein neues Dokument erstellen." ma:contentTypeScope="" ma:versionID="d44d48e4cfaf8f1ab63693c76e14acaf">
  <xsd:schema xmlns:xsd="http://www.w3.org/2001/XMLSchema" xmlns:xs="http://www.w3.org/2001/XMLSchema" xmlns:p="http://schemas.microsoft.com/office/2006/metadata/properties" xmlns:ns2="2c19e4c9-5805-47b0-a217-c267a15e7697" targetNamespace="http://schemas.microsoft.com/office/2006/metadata/properties" ma:root="true" ma:fieldsID="9dc6a47288682c80574a836b545b2077" ns2:_="">
    <xsd:import namespace="2c19e4c9-5805-47b0-a217-c267a15e76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9e4c9-5805-47b0-a217-c267a15e76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Masilko, Annemarie, Mag.a"/>
    <f:field ref="FSCFOLIO_1_1001_SignaturesFldCtx_FSCFOLIO_1_1001_FieldLastSignatureAt" date="2021-04-19T13:22:04" text="19.04.2021 15:22:04"/>
    <f:field ref="FSCFOLIO_1_1001_SignaturesFldCtx_FSCFOLIO_1_1001_FieldLastSignatureRemark" text=""/>
    <f:field ref="FSCFOLIO_1_1001_FieldCurrentUser" text="Pascalle Schütz"/>
    <f:field ref="FSCFOLIO_1_1001_FieldCurrentDate" text="19.04.2021 13:52"/>
    <f:field ref="CCAPRECONFIG_15_1001_Objektname" text="Beilage 1" edit="true"/>
    <f:field ref="CCAPRECONFIG_15_1001_Objektname" text="Beilage 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Abzeichnen&#13;&#10;Abzeichnen&#13;&#10;Abzeichnen&#13;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Parlamentarische Anfrage Nr. 5794/J d. Abg. Mag. Loacker: Staatsversagen und Bürokratiekrise: Keine COVID-Impftermine für COVID-Risikogruppen und Aufsichtsversagen durch den Gesundheitsminister, Aussendung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5794/J d. Abg. Mag. Loacker: Staatsversagen und Bürokratiekrise: Keine COVID-Impftermine für COVID-Risikogruppen und Aufsichtsversagen durch den Gesundheitsminister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" edit="true"/>
    <f:field ref="objsubject" text="" edit="true"/>
    <f:field ref="objcreatedby" text="Straßegger, Bernhard, Mag."/>
    <f:field ref="objcreatedat" date="2021-04-15T15:34:15" text="15.04.2021 15:34:15"/>
    <f:field ref="objchangedby" text="Masilko, Annemarie, Mag.a"/>
    <f:field ref="objmodifiedat" date="2021-04-19T13:22:06" text="19.04.2021 13:22:0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753841FA-5058-423D-A38F-0AA378BA12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783FB2-C482-4365-BAE8-0D350DAC14A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2c19e4c9-5805-47b0-a217-c267a15e769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544E15-064B-44BE-AD73-96614244D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9e4c9-5805-47b0-a217-c267a15e7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NOEGKK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Ronge Thomas</dc:creator>
  <cp:lastModifiedBy>Straßegger, Bernhard</cp:lastModifiedBy>
  <dcterms:created xsi:type="dcterms:W3CDTF">2021-03-29T08:00:47Z</dcterms:created>
  <dcterms:modified xsi:type="dcterms:W3CDTF">2021-04-15T13:34:03Z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ContentTypeId" pid="2" fmtid="{D5CDD505-2E9C-101B-9397-08002B2CF9AE}">
    <vt:lpwstr>0x010100913CBB396AEAD54AB1A931256636CC78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>19.04.2021</vt:lpwstr>
  </property>
  <property name="FSC#EIBPRECONFIG@1.1001:EIBApprovedBy" pid="79" fmtid="{D5CDD505-2E9C-101B-9397-08002B2CF9AE}">
    <vt:lpwstr>Masilko</vt:lpwstr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>Mag.a Annemarie Masilko</vt:lpwstr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BMSGPK - II/A/10 (Rechtliche Angelegenheiten der Kranken- und Unfallversicherung)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2021-0.195.520</vt:lpwstr>
  </property>
  <property name="FSC#EIBPRECONFIG@1.1001:IncomingAddrdate" pid="87" fmtid="{D5CDD505-2E9C-101B-9397-08002B2CF9AE}">
    <vt:lpwstr>17.03.2021</vt:lpwstr>
  </property>
  <property name="FSC#EIBPRECONFIG@1.1001:IncomingDelivery" pid="88" fmtid="{D5CDD505-2E9C-101B-9397-08002B2CF9AE}">
    <vt:lpwstr>17.03.2021</vt:lpwstr>
  </property>
  <property name="FSC#EIBPRECONFIG@1.1001:OwnerEmail" pid="89" fmtid="{D5CDD505-2E9C-101B-9397-08002B2CF9AE}">
    <vt:lpwstr>Bernhard.Strassegger@sozialministerium.at</vt:lpwstr>
  </property>
  <property name="FSC#EIBPRECONFIG@1.1001:FileOUEmail" pid="90" fmtid="{D5CDD505-2E9C-101B-9397-08002B2CF9AE}">
    <vt:lpwstr>guenter.porsch@sozialministerium.at</vt:lpwstr>
  </property>
  <property name="FSC#EIBPRECONFIG@1.1001:OUEmail" pid="91" fmtid="{D5CDD505-2E9C-101B-9397-08002B2CF9AE}">
    <vt:lpwstr>guenter.porsch@sozialministerium.at</vt:lpwstr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Stubenring 1, 1010 Wien</vt:lpwstr>
  </property>
  <property name="FSC#EIBPRECONFIG@1.1001:FileOUName" pid="106" fmtid="{D5CDD505-2E9C-101B-9397-08002B2CF9AE}">
    <vt:lpwstr>BMSGPK - II/A/10 (Rechtliche Angelegenheiten der Kranken- und Unfallversicherung)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Abzeichnen_x000d__x000a_Abzeichnen_x000d__x000a_Abzeichnen_x000d__x000a_Genehmigt</vt:lpwstr>
  </property>
  <property name="FSC#EIBPRECONFIG@1.1001:currentuser" pid="110" fmtid="{D5CDD505-2E9C-101B-9397-08002B2CF9AE}">
    <vt:lpwstr>COO.3000.100.1.545878</vt:lpwstr>
  </property>
  <property name="FSC#EIBPRECONFIG@1.1001:currentuserrolegroup" pid="111" fmtid="{D5CDD505-2E9C-101B-9397-08002B2CF9AE}">
    <vt:lpwstr>COO.3000.100.1.76582</vt:lpwstr>
  </property>
  <property name="FSC#EIBPRECONFIG@1.1001:currentuserroleposition" pid="112" fmtid="{D5CDD505-2E9C-101B-9397-08002B2CF9AE}">
    <vt:lpwstr>COO.1.1001.1.4328</vt:lpwstr>
  </property>
  <property name="FSC#EIBPRECONFIG@1.1001:currentuserroot" pid="113" fmtid="{D5CDD505-2E9C-101B-9397-08002B2CF9AE}">
    <vt:lpwstr>COO.3000.105.2.1869935</vt:lpwstr>
  </property>
  <property name="FSC#EIBPRECONFIG@1.1001:toplevelobject" pid="114" fmtid="{D5CDD505-2E9C-101B-9397-08002B2CF9AE}">
    <vt:lpwstr>COO.3000.105.7.7247968</vt:lpwstr>
  </property>
  <property name="FSC#EIBPRECONFIG@1.1001:objchangedby" pid="115" fmtid="{D5CDD505-2E9C-101B-9397-08002B2CF9AE}">
    <vt:lpwstr>Mag.a Annemarie Masilko</vt:lpwstr>
  </property>
  <property name="FSC#EIBPRECONFIG@1.1001:objchangedbyPostTitle" pid="116" fmtid="{D5CDD505-2E9C-101B-9397-08002B2CF9AE}">
    <vt:lpwstr/>
  </property>
  <property name="FSC#EIBPRECONFIG@1.1001:objchangedat" pid="117" fmtid="{D5CDD505-2E9C-101B-9397-08002B2CF9AE}">
    <vt:lpwstr>19.04.2021</vt:lpwstr>
  </property>
  <property name="FSC#EIBPRECONFIG@1.1001:objname" pid="118" fmtid="{D5CDD505-2E9C-101B-9397-08002B2CF9AE}">
    <vt:lpwstr>Beilage 1</vt:lpwstr>
  </property>
  <property name="FSC#EIBPRECONFIG@1.1001:EIBProcessResponsiblePhone" pid="119" fmtid="{D5CDD505-2E9C-101B-9397-08002B2CF9AE}">
    <vt:lpwstr>644286</vt:lpwstr>
  </property>
  <property name="FSC#EIBPRECONFIG@1.1001:EIBProcessResponsibleMail" pid="120" fmtid="{D5CDD505-2E9C-101B-9397-08002B2CF9AE}">
    <vt:lpwstr>Bernhard.Strassegger@sozialministerium.at</vt:lpwstr>
  </property>
  <property name="FSC#EIBPRECONFIG@1.1001:EIBProcessResponsibleFax" pid="121" fmtid="{D5CDD505-2E9C-101B-9397-08002B2CF9AE}">
    <vt:lpwstr/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>Mag. Bernhard Straßegger</vt:lpwstr>
  </property>
  <property name="FSC#EIBPRECONFIG@1.1001:FileResponsibleFullName" pid="124" fmtid="{D5CDD505-2E9C-101B-9397-08002B2CF9AE}">
    <vt:lpwstr>Mag. Bernhard Straßegger</vt:lpwstr>
  </property>
  <property name="FSC#EIBPRECONFIG@1.1001:FileResponsibleFirstnameSurname" pid="125" fmtid="{D5CDD505-2E9C-101B-9397-08002B2CF9AE}">
    <vt:lpwstr>Bernhard Straßegger</vt:lpwstr>
  </property>
  <property name="FSC#EIBPRECONFIG@1.1001:FileResponsibleEmail" pid="126" fmtid="{D5CDD505-2E9C-101B-9397-08002B2CF9AE}">
    <vt:lpwstr>Bernhard.Strassegger@sozialministerium.at</vt:lpwstr>
  </property>
  <property name="FSC#EIBPRECONFIG@1.1001:FileResponsibleExtension" pid="127" fmtid="{D5CDD505-2E9C-101B-9397-08002B2CF9AE}">
    <vt:lpwstr>644286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Männlich</vt:lpwstr>
  </property>
  <property name="FSC#EIBPRECONFIG@1.1001:OwnerPostTitle" pid="130" fmtid="{D5CDD505-2E9C-101B-9397-08002B2CF9AE}">
    <vt:lpwstr/>
  </property>
  <property name="FSC#EIBPRECONFIG@1.1001:IsFileAttachment" pid="131" fmtid="{D5CDD505-2E9C-101B-9397-08002B2CF9AE}">
    <vt:lpwstr>Ja</vt:lpwstr>
  </property>
  <property name="FSC#COOELAK@1.1001:Subject" pid="132" fmtid="{D5CDD505-2E9C-101B-9397-08002B2CF9AE}">
    <vt:lpwstr>Parlamentarische Anfrage Nr. 5794/J d. Abg. Mag. Loacker: Staatsversagen und Bürokratiekrise: Keine COVID-Impftermine für COVID-Risikogruppen und Aufsichtsversagen durch den Gesundheitsminister</vt:lpwstr>
  </property>
  <property name="FSC#COOELAK@1.1001:FileReference" pid="133" fmtid="{D5CDD505-2E9C-101B-9397-08002B2CF9AE}">
    <vt:lpwstr>2021-0.210.668</vt:lpwstr>
  </property>
  <property name="FSC#COOELAK@1.1001:FileRefYear" pid="134" fmtid="{D5CDD505-2E9C-101B-9397-08002B2CF9AE}">
    <vt:lpwstr>2021</vt:lpwstr>
  </property>
  <property name="FSC#COOELAK@1.1001:FileRefOrdinal" pid="135" fmtid="{D5CDD505-2E9C-101B-9397-08002B2CF9AE}">
    <vt:lpwstr>210668</vt:lpwstr>
  </property>
  <property name="FSC#COOELAK@1.1001:FileRefOU" pid="136" fmtid="{D5CDD505-2E9C-101B-9397-08002B2CF9AE}">
    <vt:lpwstr>II/A/10</vt:lpwstr>
  </property>
  <property name="FSC#COOELAK@1.1001:Organization" pid="137" fmtid="{D5CDD505-2E9C-101B-9397-08002B2CF9AE}">
    <vt:lpwstr/>
  </property>
  <property name="FSC#COOELAK@1.1001:Owner" pid="138" fmtid="{D5CDD505-2E9C-101B-9397-08002B2CF9AE}">
    <vt:lpwstr>Mag. Bernhard Straßegger</vt:lpwstr>
  </property>
  <property name="FSC#COOELAK@1.1001:OwnerExtension" pid="139" fmtid="{D5CDD505-2E9C-101B-9397-08002B2CF9AE}">
    <vt:lpwstr>644286</vt:lpwstr>
  </property>
  <property name="FSC#COOELAK@1.1001:OwnerFaxExtension" pid="140" fmtid="{D5CDD505-2E9C-101B-9397-08002B2CF9AE}">
    <vt:lpwstr/>
  </property>
  <property name="FSC#COOELAK@1.1001:DispatchedBy" pid="141" fmtid="{D5CDD505-2E9C-101B-9397-08002B2CF9AE}">
    <vt:lpwstr/>
  </property>
  <property name="FSC#COOELAK@1.1001:DispatchedAt" pid="142" fmtid="{D5CDD505-2E9C-101B-9397-08002B2CF9AE}">
    <vt:lpwstr/>
  </property>
  <property name="FSC#COOELAK@1.1001:ApprovedBy" pid="143" fmtid="{D5CDD505-2E9C-101B-9397-08002B2CF9AE}">
    <vt:lpwstr/>
  </property>
  <property name="FSC#COOELAK@1.1001:ApprovedAt" pid="144" fmtid="{D5CDD505-2E9C-101B-9397-08002B2CF9AE}">
    <vt:lpwstr/>
  </property>
  <property name="FSC#COOELAK@1.1001:Department" pid="145" fmtid="{D5CDD505-2E9C-101B-9397-08002B2CF9AE}">
    <vt:lpwstr>BMSGPK - II/A/10 (Rechtliche Angelegenheiten der Kranken- und Unfallversicherung)</vt:lpwstr>
  </property>
  <property name="FSC#COOELAK@1.1001:CreatedAt" pid="146" fmtid="{D5CDD505-2E9C-101B-9397-08002B2CF9AE}">
    <vt:lpwstr>15.04.2021</vt:lpwstr>
  </property>
  <property name="FSC#COOELAK@1.1001:OU" pid="147" fmtid="{D5CDD505-2E9C-101B-9397-08002B2CF9AE}">
    <vt:lpwstr>BMSGPK - II/A/10 (Rechtliche Angelegenheiten der Kranken- und Unfallversicherung)</vt:lpwstr>
  </property>
  <property name="FSC#COOELAK@1.1001:Priority" pid="148" fmtid="{D5CDD505-2E9C-101B-9397-08002B2CF9AE}">
    <vt:lpwstr> ()</vt:lpwstr>
  </property>
  <property name="FSC#COOELAK@1.1001:ObjBarCode" pid="149" fmtid="{D5CDD505-2E9C-101B-9397-08002B2CF9AE}">
    <vt:lpwstr>*COO.3000.105.7.7292790*</vt:lpwstr>
  </property>
  <property name="FSC#COOELAK@1.1001:RefBarCode" pid="150" fmtid="{D5CDD505-2E9C-101B-9397-08002B2CF9AE}">
    <vt:lpwstr/>
  </property>
  <property name="FSC#COOELAK@1.1001:FileRefBarCode" pid="151" fmtid="{D5CDD505-2E9C-101B-9397-08002B2CF9AE}">
    <vt:lpwstr>*2021-0.210.668*</vt:lpwstr>
  </property>
  <property name="FSC#COOELAK@1.1001:ExternalRef" pid="152" fmtid="{D5CDD505-2E9C-101B-9397-08002B2CF9AE}">
    <vt:lpwstr>2021-0.195.520</vt:lpwstr>
  </property>
  <property name="FSC#COOELAK@1.1001:IncomingNumber" pid="153" fmtid="{D5CDD505-2E9C-101B-9397-08002B2CF9AE}">
    <vt:lpwstr>2021-0.210.668-1-E</vt:lpwstr>
  </property>
  <property name="FSC#COOELAK@1.1001:IncomingSubject" pid="154" fmtid="{D5CDD505-2E9C-101B-9397-08002B2CF9AE}">
    <vt:lpwstr>Parlamentarische Anfrage Nr. 5794/J d. Abg. Mag. Loacker: Staatsversagen und Bürokratiekrise: Keine COVID-Impftermine für COVID-Risikogruppen und Aufsichtsversagen durch den Gesundheitsminister, Aussendung</vt:lpwstr>
  </property>
  <property name="FSC#COOELAK@1.1001:ProcessResponsible" pid="155" fmtid="{D5CDD505-2E9C-101B-9397-08002B2CF9AE}">
    <vt:lpwstr>Straßegger, Bernhard Mag.</vt:lpwstr>
  </property>
  <property name="FSC#COOELAK@1.1001:ProcessResponsiblePhone" pid="156" fmtid="{D5CDD505-2E9C-101B-9397-08002B2CF9AE}">
    <vt:lpwstr>+43 (1) 71100-644286</vt:lpwstr>
  </property>
  <property name="FSC#COOELAK@1.1001:ProcessResponsibleMail" pid="157" fmtid="{D5CDD505-2E9C-101B-9397-08002B2CF9AE}">
    <vt:lpwstr>Bernhard.Strassegger@sozialministerium.at</vt:lpwstr>
  </property>
  <property name="FSC#COOELAK@1.1001:ProcessResponsibleFax" pid="158" fmtid="{D5CDD505-2E9C-101B-9397-08002B2CF9AE}">
    <vt:lpwstr/>
  </property>
  <property name="FSC#COOELAK@1.1001:ApproverFirstName" pid="159" fmtid="{D5CDD505-2E9C-101B-9397-08002B2CF9AE}">
    <vt:lpwstr/>
  </property>
  <property name="FSC#COOELAK@1.1001:ApproverSurName" pid="160" fmtid="{D5CDD505-2E9C-101B-9397-08002B2CF9AE}">
    <vt:lpwstr/>
  </property>
  <property name="FSC#COOELAK@1.1001:ApproverTitle" pid="161" fmtid="{D5CDD505-2E9C-101B-9397-08002B2CF9AE}">
    <vt:lpwstr/>
  </property>
  <property name="FSC#COOELAK@1.1001:ExternalDate" pid="162" fmtid="{D5CDD505-2E9C-101B-9397-08002B2CF9AE}">
    <vt:lpwstr>17.03.2021</vt:lpwstr>
  </property>
  <property name="FSC#COOELAK@1.1001:SettlementApprovedAt" pid="163" fmtid="{D5CDD505-2E9C-101B-9397-08002B2CF9AE}">
    <vt:lpwstr/>
  </property>
  <property name="FSC#COOELAK@1.1001:BaseNumber" pid="164" fmtid="{D5CDD505-2E9C-101B-9397-08002B2CF9AE}">
    <vt:lpwstr>20001</vt:lpwstr>
  </property>
  <property name="FSC#COOELAK@1.1001:CurrentUserRolePos" pid="165" fmtid="{D5CDD505-2E9C-101B-9397-08002B2CF9AE}">
    <vt:lpwstr>Sachbearbeiter/in</vt:lpwstr>
  </property>
  <property name="FSC#COOELAK@1.1001:CurrentUserEmail" pid="166" fmtid="{D5CDD505-2E9C-101B-9397-08002B2CF9AE}">
    <vt:lpwstr>Pascalle.Schuetz@sozialministerium.at</vt:lpwstr>
  </property>
  <property name="FSC#ELAKGOV@1.1001:PersonalSubjGender" pid="167" fmtid="{D5CDD505-2E9C-101B-9397-08002B2CF9AE}">
    <vt:lpwstr/>
  </property>
  <property name="FSC#ELAKGOV@1.1001:PersonalSubjFirstName" pid="168" fmtid="{D5CDD505-2E9C-101B-9397-08002B2CF9AE}">
    <vt:lpwstr/>
  </property>
  <property name="FSC#ELAKGOV@1.1001:PersonalSubjSurName" pid="169" fmtid="{D5CDD505-2E9C-101B-9397-08002B2CF9AE}">
    <vt:lpwstr/>
  </property>
  <property name="FSC#ELAKGOV@1.1001:PersonalSubjSalutation" pid="170" fmtid="{D5CDD505-2E9C-101B-9397-08002B2CF9AE}">
    <vt:lpwstr/>
  </property>
  <property name="FSC#ELAKGOV@1.1001:PersonalSubjAddress" pid="171" fmtid="{D5CDD505-2E9C-101B-9397-08002B2CF9AE}">
    <vt:lpwstr/>
  </property>
  <property name="FSC#ATSTATECFG@1.1001:Office" pid="172" fmtid="{D5CDD505-2E9C-101B-9397-08002B2CF9AE}">
    <vt:lpwstr/>
  </property>
  <property name="FSC#ATSTATECFG@1.1001:Agent" pid="173" fmtid="{D5CDD505-2E9C-101B-9397-08002B2CF9AE}">
    <vt:lpwstr/>
  </property>
  <property name="FSC#ATSTATECFG@1.1001:AgentPhone" pid="174" fmtid="{D5CDD505-2E9C-101B-9397-08002B2CF9AE}">
    <vt:lpwstr/>
  </property>
  <property name="FSC#ATSTATECFG@1.1001:DepartmentFax" pid="175" fmtid="{D5CDD505-2E9C-101B-9397-08002B2CF9AE}">
    <vt:lpwstr/>
  </property>
  <property name="FSC#ATSTATECFG@1.1001:DepartmentEmail" pid="176" fmtid="{D5CDD505-2E9C-101B-9397-08002B2CF9AE}">
    <vt:lpwstr/>
  </property>
  <property name="FSC#ATSTATECFG@1.1001:SubfileDate" pid="177" fmtid="{D5CDD505-2E9C-101B-9397-08002B2CF9AE}">
    <vt:lpwstr/>
  </property>
  <property name="FSC#ATSTATECFG@1.1001:SubfileSubject" pid="178" fmtid="{D5CDD505-2E9C-101B-9397-08002B2CF9AE}">
    <vt:lpwstr/>
  </property>
  <property name="FSC#ATSTATECFG@1.1001:DepartmentZipCode" pid="179" fmtid="{D5CDD505-2E9C-101B-9397-08002B2CF9AE}">
    <vt:lpwstr/>
  </property>
  <property name="FSC#ATSTATECFG@1.1001:DepartmentCountry" pid="180" fmtid="{D5CDD505-2E9C-101B-9397-08002B2CF9AE}">
    <vt:lpwstr/>
  </property>
  <property name="FSC#ATSTATECFG@1.1001:DepartmentCity" pid="181" fmtid="{D5CDD505-2E9C-101B-9397-08002B2CF9AE}">
    <vt:lpwstr/>
  </property>
  <property name="FSC#ATSTATECFG@1.1001:DepartmentStreet" pid="182" fmtid="{D5CDD505-2E9C-101B-9397-08002B2CF9AE}">
    <vt:lpwstr/>
  </property>
  <property name="FSC#ATSTATECFG@1.1001:DepartmentDVR" pid="183" fmtid="{D5CDD505-2E9C-101B-9397-08002B2CF9AE}">
    <vt:lpwstr/>
  </property>
  <property name="FSC#ATSTATECFG@1.1001:DepartmentUID" pid="184" fmtid="{D5CDD505-2E9C-101B-9397-08002B2CF9AE}">
    <vt:lpwstr/>
  </property>
  <property name="FSC#ATSTATECFG@1.1001:SubfileReference" pid="185" fmtid="{D5CDD505-2E9C-101B-9397-08002B2CF9AE}">
    <vt:lpwstr/>
  </property>
  <property name="FSC#ATSTATECFG@1.1001:Clause" pid="186" fmtid="{D5CDD505-2E9C-101B-9397-08002B2CF9AE}">
    <vt:lpwstr/>
  </property>
  <property name="FSC#ATSTATECFG@1.1001:ApprovedSignature" pid="187" fmtid="{D5CDD505-2E9C-101B-9397-08002B2CF9AE}">
    <vt:lpwstr/>
  </property>
  <property name="FSC#ATSTATECFG@1.1001:BankAccount" pid="188" fmtid="{D5CDD505-2E9C-101B-9397-08002B2CF9AE}">
    <vt:lpwstr/>
  </property>
  <property name="FSC#ATSTATECFG@1.1001:BankAccountOwner" pid="189" fmtid="{D5CDD505-2E9C-101B-9397-08002B2CF9AE}">
    <vt:lpwstr/>
  </property>
  <property name="FSC#ATSTATECFG@1.1001:BankInstitute" pid="190" fmtid="{D5CDD505-2E9C-101B-9397-08002B2CF9AE}">
    <vt:lpwstr/>
  </property>
  <property name="FSC#ATSTATECFG@1.1001:BankAccountID" pid="191" fmtid="{D5CDD505-2E9C-101B-9397-08002B2CF9AE}">
    <vt:lpwstr/>
  </property>
  <property name="FSC#ATSTATECFG@1.1001:BankAccountIBAN" pid="192" fmtid="{D5CDD505-2E9C-101B-9397-08002B2CF9AE}">
    <vt:lpwstr/>
  </property>
  <property name="FSC#ATSTATECFG@1.1001:BankAccountBIC" pid="193" fmtid="{D5CDD505-2E9C-101B-9397-08002B2CF9AE}">
    <vt:lpwstr/>
  </property>
  <property name="FSC#ATSTATECFG@1.1001:BankName" pid="194" fmtid="{D5CDD505-2E9C-101B-9397-08002B2CF9AE}">
    <vt:lpwstr/>
  </property>
  <property name="FSC#COOELAK@1.1001:ObjectAddressees" pid="195" fmtid="{D5CDD505-2E9C-101B-9397-08002B2CF9AE}">
    <vt:lpwstr/>
  </property>
  <property name="FSC#COOELAK@1.1001:replyreference" pid="196" fmtid="{D5CDD505-2E9C-101B-9397-08002B2CF9AE}">
    <vt:lpwstr/>
  </property>
  <property name="FSC#ATPRECONFIG@1.1001:ChargePreview" pid="197" fmtid="{D5CDD505-2E9C-101B-9397-08002B2CF9AE}">
    <vt:lpwstr/>
  </property>
  <property name="FSC#ATSTATECFG@1.1001:ExternalFile" pid="198" fmtid="{D5CDD505-2E9C-101B-9397-08002B2CF9AE}">
    <vt:lpwstr/>
  </property>
  <property name="FSC#COOSYSTEM@1.1:Container" pid="199" fmtid="{D5CDD505-2E9C-101B-9397-08002B2CF9AE}">
    <vt:lpwstr>COO.3000.105.7.7292790</vt:lpwstr>
  </property>
  <property name="FSC#FSCFOLIO@1.1001:docpropproject" pid="200" fmtid="{D5CDD505-2E9C-101B-9397-08002B2CF9AE}">
    <vt:lpwstr/>
  </property>
  <property name="FSC$NOPARSEFILE" pid="201" fmtid="{D5CDD505-2E9C-101B-9397-08002B2CF9AE}">
    <vt:bool>true</vt:bool>
  </property>
</Properties>
</file>