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elg\AppData\Local\Temp\Fabasoft\Work\"/>
    </mc:Choice>
  </mc:AlternateContent>
  <bookViews>
    <workbookView xWindow="0" yWindow="0" windowWidth="28800" windowHeight="12300"/>
  </bookViews>
  <sheets>
    <sheet name="PTB3BF2100 (1)" sheetId="1" r:id="rId1"/>
  </sheets>
  <calcPr calcId="162913"/>
</workbook>
</file>

<file path=xl/calcChain.xml><?xml version="1.0" encoding="utf-8"?>
<calcChain xmlns="http://schemas.openxmlformats.org/spreadsheetml/2006/main">
  <c r="I25" i="1" l="1"/>
  <c r="I26" i="1"/>
  <c r="I27" i="1"/>
  <c r="I28" i="1"/>
  <c r="I36" i="1"/>
  <c r="I37" i="1"/>
  <c r="I38" i="1"/>
  <c r="I52" i="1"/>
  <c r="I53" i="1"/>
  <c r="I55" i="1"/>
  <c r="I88" i="1"/>
  <c r="I89" i="1"/>
  <c r="I90" i="1"/>
  <c r="I92" i="1"/>
  <c r="I122" i="1"/>
  <c r="I123" i="1"/>
  <c r="I125" i="1"/>
  <c r="I154" i="1"/>
  <c r="I155" i="1"/>
  <c r="I157" i="1"/>
  <c r="I186" i="1"/>
  <c r="I187" i="1"/>
  <c r="I188" i="1"/>
  <c r="I196" i="1"/>
  <c r="I197" i="1"/>
  <c r="I199" i="1"/>
  <c r="I218" i="1"/>
  <c r="I219" i="1"/>
  <c r="I220" i="1"/>
  <c r="I252" i="1"/>
  <c r="I253" i="1"/>
  <c r="I254" i="1"/>
  <c r="I255" i="1"/>
  <c r="I256" i="1"/>
  <c r="I5" i="1"/>
  <c r="H24" i="1"/>
  <c r="H25" i="1"/>
  <c r="H26" i="1"/>
  <c r="H27" i="1"/>
  <c r="H28" i="1"/>
  <c r="H36" i="1"/>
  <c r="H37" i="1"/>
  <c r="H38" i="1"/>
  <c r="H52" i="1"/>
  <c r="H53" i="1"/>
  <c r="H54" i="1"/>
  <c r="H55" i="1"/>
  <c r="H88" i="1"/>
  <c r="H89" i="1"/>
  <c r="H90" i="1"/>
  <c r="H91" i="1"/>
  <c r="H92" i="1"/>
  <c r="H122" i="1"/>
  <c r="H123" i="1"/>
  <c r="H124" i="1"/>
  <c r="H125" i="1"/>
  <c r="H154" i="1"/>
  <c r="H155" i="1"/>
  <c r="H156" i="1"/>
  <c r="H157" i="1"/>
  <c r="H186" i="1"/>
  <c r="H187" i="1"/>
  <c r="H188" i="1"/>
  <c r="H195" i="1"/>
  <c r="H196" i="1"/>
  <c r="H197" i="1"/>
  <c r="H198" i="1"/>
  <c r="H199" i="1"/>
  <c r="H218" i="1"/>
  <c r="H219" i="1"/>
  <c r="H220" i="1"/>
  <c r="H252" i="1"/>
  <c r="H253" i="1"/>
  <c r="H254" i="1"/>
  <c r="H255" i="1"/>
  <c r="H256" i="1"/>
  <c r="H5" i="1"/>
  <c r="C253" i="1"/>
  <c r="C218" i="1"/>
  <c r="C197" i="1"/>
  <c r="C187" i="1"/>
  <c r="C155" i="1"/>
  <c r="C123" i="1"/>
  <c r="C90" i="1"/>
  <c r="C53" i="1"/>
  <c r="C37" i="1"/>
  <c r="C27" i="1"/>
  <c r="G25" i="1" l="1"/>
  <c r="G26" i="1"/>
  <c r="G27" i="1"/>
  <c r="G36" i="1"/>
  <c r="G37" i="1"/>
  <c r="G52" i="1"/>
  <c r="G53" i="1"/>
  <c r="G55" i="1"/>
  <c r="G88" i="1"/>
  <c r="G89" i="1"/>
  <c r="G90" i="1"/>
  <c r="G92" i="1"/>
  <c r="G122" i="1"/>
  <c r="G123" i="1"/>
  <c r="G154" i="1"/>
  <c r="G155" i="1"/>
  <c r="G186" i="1"/>
  <c r="G187" i="1"/>
  <c r="G196" i="1"/>
  <c r="G197" i="1"/>
  <c r="G199" i="1"/>
  <c r="G218" i="1"/>
  <c r="G219" i="1"/>
  <c r="G252" i="1"/>
  <c r="G253" i="1"/>
  <c r="G254" i="1"/>
  <c r="G255" i="1"/>
  <c r="G256" i="1"/>
  <c r="F24" i="1"/>
  <c r="F25" i="1"/>
  <c r="F26" i="1"/>
  <c r="F27" i="1"/>
  <c r="F36" i="1"/>
  <c r="F37" i="1"/>
  <c r="F52" i="1"/>
  <c r="F53" i="1"/>
  <c r="F54" i="1"/>
  <c r="F88" i="1"/>
  <c r="F89" i="1"/>
  <c r="F90" i="1"/>
  <c r="F91" i="1"/>
  <c r="F122" i="1"/>
  <c r="F123" i="1"/>
  <c r="F124" i="1"/>
  <c r="F154" i="1"/>
  <c r="F155" i="1"/>
  <c r="F156" i="1"/>
  <c r="F186" i="1"/>
  <c r="F187" i="1"/>
  <c r="F195" i="1"/>
  <c r="F196" i="1"/>
  <c r="F197" i="1"/>
  <c r="F198" i="1"/>
  <c r="F218" i="1"/>
  <c r="F219" i="1"/>
  <c r="F252" i="1"/>
  <c r="F253" i="1"/>
  <c r="F254" i="1"/>
  <c r="F255" i="1"/>
  <c r="F256" i="1"/>
  <c r="E220" i="1"/>
  <c r="G220" i="1" s="1"/>
  <c r="E199" i="1"/>
  <c r="F199" i="1" s="1"/>
  <c r="E188" i="1"/>
  <c r="G188" i="1" s="1"/>
  <c r="E157" i="1"/>
  <c r="G157" i="1" s="1"/>
  <c r="E125" i="1"/>
  <c r="F125" i="1" s="1"/>
  <c r="E92" i="1"/>
  <c r="F92" i="1" s="1"/>
  <c r="E55" i="1"/>
  <c r="F55" i="1" s="1"/>
  <c r="G125" i="1" l="1"/>
  <c r="F220" i="1"/>
  <c r="F188" i="1"/>
  <c r="F157" i="1"/>
  <c r="E38" i="1"/>
  <c r="E28" i="1"/>
  <c r="E5" i="1"/>
  <c r="G5" i="1" l="1"/>
  <c r="F5" i="1"/>
  <c r="F38" i="1"/>
  <c r="G38" i="1"/>
  <c r="G28" i="1"/>
  <c r="F28" i="1"/>
</calcChain>
</file>

<file path=xl/sharedStrings.xml><?xml version="1.0" encoding="utf-8"?>
<sst xmlns="http://schemas.openxmlformats.org/spreadsheetml/2006/main" count="523" uniqueCount="84">
  <si>
    <t>Geschäftsjahr</t>
  </si>
  <si>
    <t>Finanzposition</t>
  </si>
  <si>
    <t>2021</t>
  </si>
  <si>
    <t>2020</t>
  </si>
  <si>
    <t>Finanzierungs-
voranschlag</t>
  </si>
  <si>
    <t>Zahlung</t>
  </si>
  <si>
    <t>Detailbudget 1</t>
  </si>
  <si>
    <t>EUR</t>
  </si>
  <si>
    <t>13.01.01</t>
  </si>
  <si>
    <t>1/7271.952</t>
  </si>
  <si>
    <t>1/7271.953</t>
  </si>
  <si>
    <t>1/7271.955</t>
  </si>
  <si>
    <t>1/7271.956</t>
  </si>
  <si>
    <t>1/7271.961</t>
  </si>
  <si>
    <t>1/7271.967</t>
  </si>
  <si>
    <t>1/7271.968</t>
  </si>
  <si>
    <t>1/7271.970</t>
  </si>
  <si>
    <t>1/7271.971</t>
  </si>
  <si>
    <t>1/7271.973</t>
  </si>
  <si>
    <t>1/7271.975</t>
  </si>
  <si>
    <t>1/7271.977</t>
  </si>
  <si>
    <t>1/7271.979</t>
  </si>
  <si>
    <t>1/7271.980</t>
  </si>
  <si>
    <t>1/7271.981</t>
  </si>
  <si>
    <t>1/7271.982</t>
  </si>
  <si>
    <t>1/7271.992</t>
  </si>
  <si>
    <t>1/7271.993</t>
  </si>
  <si>
    <t>1/7278.000</t>
  </si>
  <si>
    <t>1/7278.090</t>
  </si>
  <si>
    <t>1/7280.000</t>
  </si>
  <si>
    <t>Ergebnis</t>
  </si>
  <si>
    <t>13.01.04</t>
  </si>
  <si>
    <t>1/7271.927</t>
  </si>
  <si>
    <t>1/7271.954</t>
  </si>
  <si>
    <t>1/7271.962</t>
  </si>
  <si>
    <t>13.02.01</t>
  </si>
  <si>
    <t>1/7271.944</t>
  </si>
  <si>
    <t>13.02.02</t>
  </si>
  <si>
    <t>1/7271.488</t>
  </si>
  <si>
    <t>1/7271.939</t>
  </si>
  <si>
    <t>1/7271.943</t>
  </si>
  <si>
    <t>1/7271.957</t>
  </si>
  <si>
    <t>1/7271.958</t>
  </si>
  <si>
    <t>1/7271.963</t>
  </si>
  <si>
    <t>1/7271.965</t>
  </si>
  <si>
    <t>1/7271.972</t>
  </si>
  <si>
    <t>1/7271.978</t>
  </si>
  <si>
    <t>1/7271.983</t>
  </si>
  <si>
    <t>1/7271.984</t>
  </si>
  <si>
    <t>1/7271.985</t>
  </si>
  <si>
    <t>1/7271.986</t>
  </si>
  <si>
    <t>1/7271.987</t>
  </si>
  <si>
    <t>13.02.03</t>
  </si>
  <si>
    <t>13.02.04</t>
  </si>
  <si>
    <t>13.02.05</t>
  </si>
  <si>
    <t>13.02.06</t>
  </si>
  <si>
    <t>1/7271.966</t>
  </si>
  <si>
    <t>13.02.07</t>
  </si>
  <si>
    <t>1/7271.974</t>
  </si>
  <si>
    <t>1/7271.976</t>
  </si>
  <si>
    <t>13.03.01</t>
  </si>
  <si>
    <t>1/7271.938</t>
  </si>
  <si>
    <t>1/7271.940</t>
  </si>
  <si>
    <t>1/7271.941</t>
  </si>
  <si>
    <t>1/7271.942</t>
  </si>
  <si>
    <t>1/7271.945</t>
  </si>
  <si>
    <t>1/7271.946</t>
  </si>
  <si>
    <t>1/7271.947</t>
  </si>
  <si>
    <t>1/7271.948</t>
  </si>
  <si>
    <t>1/7271.949</t>
  </si>
  <si>
    <t>1/7271.950</t>
  </si>
  <si>
    <t>1/7271.951</t>
  </si>
  <si>
    <t>1/7271.969</t>
  </si>
  <si>
    <t>1/7271.988</t>
  </si>
  <si>
    <t>1/7271.989</t>
  </si>
  <si>
    <t>1/7271.991</t>
  </si>
  <si>
    <t>13.03.02</t>
  </si>
  <si>
    <t>1/7270.000</t>
  </si>
  <si>
    <t>Gesamtergebnis</t>
  </si>
  <si>
    <t>1/7271.9*</t>
  </si>
  <si>
    <t>Differenz Zahlungen 2020/BVA 2021</t>
  </si>
  <si>
    <t>%</t>
  </si>
  <si>
    <t>2022</t>
  </si>
  <si>
    <t>Differenz Zahlungen 2020/BVA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</si>
</sst>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#,##0.00;@"/>
    <numFmt numFmtId="165" formatCode="#,##0.00_ ;\-#,##0.0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84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1">
    <xf numFmtId="0" fontId="0" fillId="0" borderId="0" xfId="0"/>
    <xf numFmtId="0" fontId="18" fillId="0" borderId="0" xfId="0" applyFont="1" applyAlignment="1">
      <alignment wrapText="1"/>
    </xf>
    <xf numFmtId="49" fontId="19" fillId="34" borderId="10" xfId="0" applyNumberFormat="1" applyFont="1" applyFill="1" applyBorder="1" applyAlignment="1">
      <alignment horizontal="right" vertical="center" wrapText="1"/>
    </xf>
    <xf numFmtId="49" fontId="19" fillId="34" borderId="10" xfId="0" applyNumberFormat="1" applyFont="1" applyFill="1" applyBorder="1" applyAlignment="1">
      <alignment horizontal="left" vertical="center" wrapText="1"/>
    </xf>
    <xf numFmtId="164" fontId="19" fillId="33" borderId="10" xfId="0" applyNumberFormat="1" applyFont="1" applyFill="1" applyBorder="1" applyAlignment="1">
      <alignment horizontal="right" vertical="center" wrapText="1"/>
    </xf>
    <xf numFmtId="0" fontId="19" fillId="33" borderId="10" xfId="0" applyFont="1" applyFill="1" applyBorder="1" applyAlignment="1">
      <alignment horizontal="right" vertical="center" wrapText="1"/>
    </xf>
    <xf numFmtId="0" fontId="19" fillId="35" borderId="10" xfId="0" applyFont="1" applyFill="1" applyBorder="1" applyAlignment="1">
      <alignment horizontal="right" vertical="center" wrapText="1"/>
    </xf>
    <xf numFmtId="164" fontId="19" fillId="35" borderId="10" xfId="0" applyNumberFormat="1" applyFont="1" applyFill="1" applyBorder="1" applyAlignment="1">
      <alignment horizontal="right" vertical="center" wrapText="1"/>
    </xf>
    <xf numFmtId="49" fontId="19" fillId="36" borderId="10" xfId="0" applyNumberFormat="1" applyFont="1" applyFill="1" applyBorder="1" applyAlignment="1">
      <alignment horizontal="left" vertical="center" wrapText="1"/>
    </xf>
    <xf numFmtId="164" fontId="19" fillId="36" borderId="10" xfId="0" applyNumberFormat="1" applyFont="1" applyFill="1" applyBorder="1" applyAlignment="1">
      <alignment horizontal="right" vertical="center" wrapText="1"/>
    </xf>
    <xf numFmtId="4" fontId="19" fillId="33" borderId="10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4" fontId="0" fillId="0" borderId="0" xfId="0" applyNumberFormat="1"/>
    <xf numFmtId="4" fontId="19" fillId="34" borderId="10" xfId="0" applyNumberFormat="1" applyFont="1" applyFill="1" applyBorder="1" applyAlignment="1">
      <alignment horizontal="left" vertical="center" wrapText="1"/>
    </xf>
    <xf numFmtId="4" fontId="19" fillId="34" borderId="10" xfId="0" applyNumberFormat="1" applyFont="1" applyFill="1" applyBorder="1" applyAlignment="1">
      <alignment horizontal="right" vertical="center" wrapText="1"/>
    </xf>
    <xf numFmtId="4" fontId="19" fillId="35" borderId="10" xfId="0" applyNumberFormat="1" applyFont="1" applyFill="1" applyBorder="1" applyAlignment="1">
      <alignment horizontal="right" vertical="center" wrapText="1"/>
    </xf>
    <xf numFmtId="4" fontId="19" fillId="36" borderId="10" xfId="0" applyNumberFormat="1" applyFont="1" applyFill="1" applyBorder="1" applyAlignment="1">
      <alignment horizontal="right" vertical="center" wrapText="1"/>
    </xf>
    <xf numFmtId="49" fontId="0" fillId="34" borderId="11" xfId="0" applyNumberFormat="1" applyFill="1" applyBorder="1" applyAlignment="1">
      <alignment horizontal="left" vertical="center" wrapText="1"/>
    </xf>
    <xf numFmtId="49" fontId="0" fillId="34" borderId="12" xfId="0" applyNumberFormat="1" applyFill="1" applyBorder="1" applyAlignment="1">
      <alignment horizontal="left" vertical="center" wrapText="1"/>
    </xf>
    <xf numFmtId="49" fontId="19" fillId="36" borderId="13" xfId="0" applyNumberFormat="1" applyFont="1" applyFill="1" applyBorder="1" applyAlignment="1">
      <alignment horizontal="left" vertical="center" wrapText="1"/>
    </xf>
    <xf numFmtId="49" fontId="19" fillId="36" borderId="14" xfId="0" applyNumberFormat="1" applyFont="1" applyFill="1" applyBorder="1" applyAlignment="1">
      <alignment horizontal="left" vertical="center" wrapText="1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6"/>
  <sheetViews>
    <sheetView showGridLines="0" tabSelected="1" workbookViewId="0"/>
  </sheetViews>
  <sheetFormatPr baseColWidth="10" defaultRowHeight="14.5" x14ac:dyDescent="0.35"/>
  <cols>
    <col min="1" max="1" width="31.1796875" customWidth="1"/>
    <col min="2" max="2" width="52.1796875" customWidth="1"/>
    <col min="3" max="4" width="14.7265625" customWidth="1"/>
    <col min="5" max="5" width="11.7265625" style="12" bestFit="1" customWidth="1"/>
    <col min="6" max="6" width="11.7265625" bestFit="1" customWidth="1"/>
    <col min="7" max="9" width="11.7265625" style="12" bestFit="1" customWidth="1"/>
    <col min="10" max="10" width="13.81640625" bestFit="1" customWidth="1"/>
  </cols>
  <sheetData>
    <row r="1" spans="1:9" ht="15" thickBot="1" x14ac:dyDescent="0.4">
      <c r="A1" s="1"/>
    </row>
    <row r="2" spans="1:9" ht="15" thickBot="1" x14ac:dyDescent="0.4">
      <c r="A2" s="17"/>
      <c r="B2" s="2" t="s">
        <v>0</v>
      </c>
      <c r="C2" s="3" t="s">
        <v>82</v>
      </c>
      <c r="D2" s="3" t="s">
        <v>2</v>
      </c>
      <c r="E2" s="13" t="s">
        <v>3</v>
      </c>
      <c r="F2" s="3"/>
      <c r="G2" s="13"/>
      <c r="H2" s="13"/>
      <c r="I2" s="13"/>
    </row>
    <row r="3" spans="1:9" ht="30.5" thickBot="1" x14ac:dyDescent="0.4">
      <c r="A3" s="18"/>
      <c r="B3" s="2"/>
      <c r="C3" s="3" t="s">
        <v>4</v>
      </c>
      <c r="D3" s="3" t="s">
        <v>4</v>
      </c>
      <c r="E3" s="13" t="s">
        <v>5</v>
      </c>
      <c r="F3" s="3" t="s">
        <v>80</v>
      </c>
      <c r="G3" s="13" t="s">
        <v>80</v>
      </c>
      <c r="H3" s="13" t="s">
        <v>83</v>
      </c>
      <c r="I3" s="13" t="s">
        <v>83</v>
      </c>
    </row>
    <row r="4" spans="1:9" ht="15" thickBot="1" x14ac:dyDescent="0.4">
      <c r="A4" s="3" t="s">
        <v>6</v>
      </c>
      <c r="B4" s="3" t="s">
        <v>1</v>
      </c>
      <c r="C4" s="2" t="s">
        <v>7</v>
      </c>
      <c r="D4" s="2" t="s">
        <v>7</v>
      </c>
      <c r="E4" s="14" t="s">
        <v>7</v>
      </c>
      <c r="F4" s="2" t="s">
        <v>7</v>
      </c>
      <c r="G4" s="14" t="s">
        <v>81</v>
      </c>
      <c r="H4" s="14" t="s">
        <v>7</v>
      </c>
      <c r="I4" s="14" t="s">
        <v>81</v>
      </c>
    </row>
    <row r="5" spans="1:9" ht="15" thickBot="1" x14ac:dyDescent="0.4">
      <c r="A5" s="3" t="s">
        <v>8</v>
      </c>
      <c r="B5" s="3" t="s">
        <v>79</v>
      </c>
      <c r="C5" s="4">
        <v>1581000</v>
      </c>
      <c r="D5" s="4">
        <v>1603000</v>
      </c>
      <c r="E5" s="10">
        <f>SUM(E6:E23)</f>
        <v>708952.49000000011</v>
      </c>
      <c r="F5" s="4">
        <f>D5-E5</f>
        <v>894047.50999999989</v>
      </c>
      <c r="G5" s="10">
        <f>D5/E5*100-100</f>
        <v>126.10824034202909</v>
      </c>
      <c r="H5" s="10">
        <f>C5-E5</f>
        <v>872047.50999999989</v>
      </c>
      <c r="I5" s="10">
        <f>C5/E5*100-100</f>
        <v>123.00507048081596</v>
      </c>
    </row>
    <row r="6" spans="1:9" ht="15" thickBot="1" x14ac:dyDescent="0.4">
      <c r="A6" s="3" t="s">
        <v>8</v>
      </c>
      <c r="B6" s="3" t="s">
        <v>9</v>
      </c>
      <c r="C6" s="6"/>
      <c r="D6" s="6"/>
      <c r="E6" s="15">
        <v>20770.79</v>
      </c>
      <c r="F6" s="7"/>
      <c r="G6" s="15"/>
      <c r="H6" s="15"/>
      <c r="I6" s="15"/>
    </row>
    <row r="7" spans="1:9" ht="15" thickBot="1" x14ac:dyDescent="0.4">
      <c r="A7" s="3" t="s">
        <v>8</v>
      </c>
      <c r="B7" s="3" t="s">
        <v>10</v>
      </c>
      <c r="C7" s="5"/>
      <c r="D7" s="5"/>
      <c r="E7" s="10">
        <v>0</v>
      </c>
      <c r="F7" s="4"/>
      <c r="G7" s="10"/>
      <c r="H7" s="10"/>
      <c r="I7" s="10"/>
    </row>
    <row r="8" spans="1:9" ht="15" thickBot="1" x14ac:dyDescent="0.4">
      <c r="A8" s="3" t="s">
        <v>8</v>
      </c>
      <c r="B8" s="3" t="s">
        <v>11</v>
      </c>
      <c r="C8" s="6"/>
      <c r="D8" s="6"/>
      <c r="E8" s="15">
        <v>26148.97</v>
      </c>
      <c r="F8" s="7"/>
      <c r="G8" s="15"/>
      <c r="H8" s="15"/>
      <c r="I8" s="15"/>
    </row>
    <row r="9" spans="1:9" ht="15" thickBot="1" x14ac:dyDescent="0.4">
      <c r="A9" s="3" t="s">
        <v>8</v>
      </c>
      <c r="B9" s="3" t="s">
        <v>12</v>
      </c>
      <c r="C9" s="5"/>
      <c r="D9" s="5"/>
      <c r="E9" s="10">
        <v>11200.27</v>
      </c>
      <c r="F9" s="4"/>
      <c r="G9" s="10"/>
      <c r="H9" s="10"/>
      <c r="I9" s="10"/>
    </row>
    <row r="10" spans="1:9" ht="15" thickBot="1" x14ac:dyDescent="0.4">
      <c r="A10" s="3" t="s">
        <v>8</v>
      </c>
      <c r="B10" s="3" t="s">
        <v>13</v>
      </c>
      <c r="C10" s="6"/>
      <c r="D10" s="6"/>
      <c r="E10" s="15">
        <v>279365.34000000003</v>
      </c>
      <c r="F10" s="7"/>
      <c r="G10" s="15"/>
      <c r="H10" s="15"/>
      <c r="I10" s="15"/>
    </row>
    <row r="11" spans="1:9" ht="15" thickBot="1" x14ac:dyDescent="0.4">
      <c r="A11" s="3" t="s">
        <v>8</v>
      </c>
      <c r="B11" s="3" t="s">
        <v>14</v>
      </c>
      <c r="C11" s="5"/>
      <c r="D11" s="5"/>
      <c r="E11" s="10">
        <v>11587.59</v>
      </c>
      <c r="F11" s="4"/>
      <c r="G11" s="10"/>
      <c r="H11" s="10"/>
      <c r="I11" s="10"/>
    </row>
    <row r="12" spans="1:9" ht="15" thickBot="1" x14ac:dyDescent="0.4">
      <c r="A12" s="3" t="s">
        <v>8</v>
      </c>
      <c r="B12" s="3" t="s">
        <v>15</v>
      </c>
      <c r="C12" s="6"/>
      <c r="D12" s="6"/>
      <c r="E12" s="15">
        <v>197378.36</v>
      </c>
      <c r="F12" s="7"/>
      <c r="G12" s="15"/>
      <c r="H12" s="15"/>
      <c r="I12" s="15"/>
    </row>
    <row r="13" spans="1:9" ht="15" thickBot="1" x14ac:dyDescent="0.4">
      <c r="A13" s="3" t="s">
        <v>8</v>
      </c>
      <c r="B13" s="3" t="s">
        <v>16</v>
      </c>
      <c r="C13" s="5"/>
      <c r="D13" s="5"/>
      <c r="E13" s="10">
        <v>98569.65</v>
      </c>
      <c r="F13" s="4"/>
      <c r="G13" s="10"/>
      <c r="H13" s="10"/>
      <c r="I13" s="10"/>
    </row>
    <row r="14" spans="1:9" ht="15" thickBot="1" x14ac:dyDescent="0.4">
      <c r="A14" s="3" t="s">
        <v>8</v>
      </c>
      <c r="B14" s="3" t="s">
        <v>17</v>
      </c>
      <c r="C14" s="6"/>
      <c r="D14" s="6"/>
      <c r="E14" s="15">
        <v>10812.31</v>
      </c>
      <c r="F14" s="7"/>
      <c r="G14" s="15"/>
      <c r="H14" s="15"/>
      <c r="I14" s="15"/>
    </row>
    <row r="15" spans="1:9" ht="15" thickBot="1" x14ac:dyDescent="0.4">
      <c r="A15" s="3" t="s">
        <v>8</v>
      </c>
      <c r="B15" s="3" t="s">
        <v>18</v>
      </c>
      <c r="C15" s="5"/>
      <c r="D15" s="5"/>
      <c r="E15" s="10">
        <v>1814.4</v>
      </c>
      <c r="F15" s="4"/>
      <c r="G15" s="10"/>
      <c r="H15" s="10"/>
      <c r="I15" s="10"/>
    </row>
    <row r="16" spans="1:9" ht="15" thickBot="1" x14ac:dyDescent="0.4">
      <c r="A16" s="3" t="s">
        <v>8</v>
      </c>
      <c r="B16" s="3" t="s">
        <v>19</v>
      </c>
      <c r="C16" s="6"/>
      <c r="D16" s="6"/>
      <c r="E16" s="15">
        <v>16612.28</v>
      </c>
      <c r="F16" s="7"/>
      <c r="G16" s="15"/>
      <c r="H16" s="15"/>
      <c r="I16" s="15"/>
    </row>
    <row r="17" spans="1:9" ht="15" thickBot="1" x14ac:dyDescent="0.4">
      <c r="A17" s="3" t="s">
        <v>8</v>
      </c>
      <c r="B17" s="3" t="s">
        <v>20</v>
      </c>
      <c r="C17" s="5"/>
      <c r="D17" s="5"/>
      <c r="E17" s="10">
        <v>62.13</v>
      </c>
      <c r="F17" s="4"/>
      <c r="G17" s="10"/>
      <c r="H17" s="10"/>
      <c r="I17" s="10"/>
    </row>
    <row r="18" spans="1:9" ht="15" thickBot="1" x14ac:dyDescent="0.4">
      <c r="A18" s="3" t="s">
        <v>8</v>
      </c>
      <c r="B18" s="3" t="s">
        <v>21</v>
      </c>
      <c r="C18" s="6"/>
      <c r="D18" s="6"/>
      <c r="E18" s="15">
        <v>5417.09</v>
      </c>
      <c r="F18" s="7"/>
      <c r="G18" s="15"/>
      <c r="H18" s="15"/>
      <c r="I18" s="15"/>
    </row>
    <row r="19" spans="1:9" ht="15" thickBot="1" x14ac:dyDescent="0.4">
      <c r="A19" s="3" t="s">
        <v>8</v>
      </c>
      <c r="B19" s="3" t="s">
        <v>22</v>
      </c>
      <c r="C19" s="5"/>
      <c r="D19" s="5"/>
      <c r="E19" s="10">
        <v>832.94</v>
      </c>
      <c r="F19" s="4"/>
      <c r="G19" s="10"/>
      <c r="H19" s="10"/>
      <c r="I19" s="10"/>
    </row>
    <row r="20" spans="1:9" ht="15" thickBot="1" x14ac:dyDescent="0.4">
      <c r="A20" s="3" t="s">
        <v>8</v>
      </c>
      <c r="B20" s="3" t="s">
        <v>23</v>
      </c>
      <c r="C20" s="6"/>
      <c r="D20" s="6"/>
      <c r="E20" s="15">
        <v>21573</v>
      </c>
      <c r="F20" s="7"/>
      <c r="G20" s="15"/>
      <c r="H20" s="15"/>
      <c r="I20" s="15"/>
    </row>
    <row r="21" spans="1:9" ht="15" thickBot="1" x14ac:dyDescent="0.4">
      <c r="A21" s="3" t="s">
        <v>8</v>
      </c>
      <c r="B21" s="3" t="s">
        <v>24</v>
      </c>
      <c r="C21" s="5"/>
      <c r="D21" s="5"/>
      <c r="E21" s="10">
        <v>6649.39</v>
      </c>
      <c r="F21" s="4"/>
      <c r="G21" s="10"/>
      <c r="H21" s="10"/>
      <c r="I21" s="10"/>
    </row>
    <row r="22" spans="1:9" ht="15" thickBot="1" x14ac:dyDescent="0.4">
      <c r="A22" s="3" t="s">
        <v>8</v>
      </c>
      <c r="B22" s="3" t="s">
        <v>25</v>
      </c>
      <c r="C22" s="6"/>
      <c r="D22" s="6"/>
      <c r="E22" s="15">
        <v>157.97999999999999</v>
      </c>
      <c r="F22" s="7"/>
      <c r="G22" s="15"/>
      <c r="H22" s="15"/>
      <c r="I22" s="15"/>
    </row>
    <row r="23" spans="1:9" ht="15" thickBot="1" x14ac:dyDescent="0.4">
      <c r="A23" s="3" t="s">
        <v>8</v>
      </c>
      <c r="B23" s="3" t="s">
        <v>26</v>
      </c>
      <c r="C23" s="5"/>
      <c r="D23" s="5"/>
      <c r="E23" s="10"/>
      <c r="F23" s="5"/>
      <c r="G23" s="10"/>
      <c r="H23" s="10"/>
      <c r="I23" s="10"/>
    </row>
    <row r="24" spans="1:9" ht="15" thickBot="1" x14ac:dyDescent="0.4">
      <c r="A24" s="3" t="s">
        <v>8</v>
      </c>
      <c r="B24" s="3" t="s">
        <v>27</v>
      </c>
      <c r="C24" s="7">
        <v>1000</v>
      </c>
      <c r="D24" s="7">
        <v>1000</v>
      </c>
      <c r="E24" s="15"/>
      <c r="F24" s="6">
        <f t="shared" ref="F24:F55" si="0">D24-E24</f>
        <v>1000</v>
      </c>
      <c r="G24" s="15"/>
      <c r="H24" s="15">
        <f t="shared" ref="H24:H55" si="1">C24-E24</f>
        <v>1000</v>
      </c>
      <c r="I24" s="15"/>
    </row>
    <row r="25" spans="1:9" ht="15" thickBot="1" x14ac:dyDescent="0.4">
      <c r="A25" s="3" t="s">
        <v>8</v>
      </c>
      <c r="B25" s="3" t="s">
        <v>28</v>
      </c>
      <c r="C25" s="4">
        <v>68000</v>
      </c>
      <c r="D25" s="4">
        <v>68000</v>
      </c>
      <c r="E25" s="10">
        <v>111337.94</v>
      </c>
      <c r="F25" s="4">
        <f t="shared" si="0"/>
        <v>-43337.94</v>
      </c>
      <c r="G25" s="10">
        <f t="shared" ref="G25" si="2">D25/E25*100-100</f>
        <v>-38.924682817016375</v>
      </c>
      <c r="H25" s="10">
        <f t="shared" si="1"/>
        <v>-43337.94</v>
      </c>
      <c r="I25" s="10">
        <f t="shared" ref="I25:I55" si="3">C25/E25*100-100</f>
        <v>-38.924682817016375</v>
      </c>
    </row>
    <row r="26" spans="1:9" ht="15" thickBot="1" x14ac:dyDescent="0.4">
      <c r="A26" s="3" t="s">
        <v>8</v>
      </c>
      <c r="B26" s="3" t="s">
        <v>29</v>
      </c>
      <c r="C26" s="7">
        <v>202000</v>
      </c>
      <c r="D26" s="7">
        <v>202000</v>
      </c>
      <c r="E26" s="15">
        <v>200432.85</v>
      </c>
      <c r="F26" s="7">
        <f t="shared" si="0"/>
        <v>1567.1499999999942</v>
      </c>
      <c r="G26" s="15">
        <f t="shared" ref="G26:G55" si="4">D26/E26*100-100</f>
        <v>0.78188281012818095</v>
      </c>
      <c r="H26" s="15">
        <f t="shared" si="1"/>
        <v>1567.1499999999942</v>
      </c>
      <c r="I26" s="15">
        <f t="shared" si="3"/>
        <v>0.78188281012818095</v>
      </c>
    </row>
    <row r="27" spans="1:9" ht="15" thickBot="1" x14ac:dyDescent="0.4">
      <c r="A27" s="3" t="s">
        <v>8</v>
      </c>
      <c r="B27" s="8" t="s">
        <v>30</v>
      </c>
      <c r="C27" s="9">
        <f>SUM(C5:C26)</f>
        <v>1852000</v>
      </c>
      <c r="D27" s="9">
        <v>1874000</v>
      </c>
      <c r="E27" s="16">
        <v>1020723.28</v>
      </c>
      <c r="F27" s="9">
        <f t="shared" si="0"/>
        <v>853276.72</v>
      </c>
      <c r="G27" s="16">
        <f t="shared" si="4"/>
        <v>83.595303126622127</v>
      </c>
      <c r="H27" s="16">
        <f t="shared" si="1"/>
        <v>831276.72</v>
      </c>
      <c r="I27" s="16">
        <f t="shared" si="3"/>
        <v>81.439968724922181</v>
      </c>
    </row>
    <row r="28" spans="1:9" ht="15" thickBot="1" x14ac:dyDescent="0.4">
      <c r="A28" s="3" t="s">
        <v>31</v>
      </c>
      <c r="B28" s="3" t="s">
        <v>79</v>
      </c>
      <c r="C28" s="7">
        <v>66000</v>
      </c>
      <c r="D28" s="7">
        <v>52000</v>
      </c>
      <c r="E28" s="15">
        <f>SUM(E29:E35)</f>
        <v>46825.71</v>
      </c>
      <c r="F28" s="6">
        <f t="shared" si="0"/>
        <v>5174.2900000000009</v>
      </c>
      <c r="G28" s="15">
        <f t="shared" si="4"/>
        <v>11.050104739468992</v>
      </c>
      <c r="H28" s="15">
        <f t="shared" si="1"/>
        <v>19174.29</v>
      </c>
      <c r="I28" s="15">
        <f t="shared" si="3"/>
        <v>40.9482098616337</v>
      </c>
    </row>
    <row r="29" spans="1:9" ht="15" thickBot="1" x14ac:dyDescent="0.4">
      <c r="A29" s="3" t="s">
        <v>31</v>
      </c>
      <c r="B29" s="3" t="s">
        <v>32</v>
      </c>
      <c r="C29" s="5"/>
      <c r="D29" s="5"/>
      <c r="E29" s="10"/>
      <c r="F29" s="5"/>
      <c r="G29" s="10"/>
      <c r="H29" s="10"/>
      <c r="I29" s="10"/>
    </row>
    <row r="30" spans="1:9" ht="15" thickBot="1" x14ac:dyDescent="0.4">
      <c r="A30" s="3" t="s">
        <v>31</v>
      </c>
      <c r="B30" s="3" t="s">
        <v>33</v>
      </c>
      <c r="C30" s="6"/>
      <c r="D30" s="6"/>
      <c r="E30" s="15">
        <v>440</v>
      </c>
      <c r="F30" s="7"/>
      <c r="G30" s="15"/>
      <c r="H30" s="15"/>
      <c r="I30" s="15"/>
    </row>
    <row r="31" spans="1:9" ht="15" thickBot="1" x14ac:dyDescent="0.4">
      <c r="A31" s="3" t="s">
        <v>31</v>
      </c>
      <c r="B31" s="3" t="s">
        <v>12</v>
      </c>
      <c r="C31" s="5"/>
      <c r="D31" s="5"/>
      <c r="E31" s="10"/>
      <c r="F31" s="5"/>
      <c r="G31" s="10"/>
      <c r="H31" s="10"/>
      <c r="I31" s="10"/>
    </row>
    <row r="32" spans="1:9" ht="15" thickBot="1" x14ac:dyDescent="0.4">
      <c r="A32" s="3" t="s">
        <v>31</v>
      </c>
      <c r="B32" s="3" t="s">
        <v>13</v>
      </c>
      <c r="C32" s="6"/>
      <c r="D32" s="6"/>
      <c r="E32" s="15">
        <v>40378.44</v>
      </c>
      <c r="F32" s="7"/>
      <c r="G32" s="15"/>
      <c r="H32" s="15"/>
      <c r="I32" s="15"/>
    </row>
    <row r="33" spans="1:9" ht="15" thickBot="1" x14ac:dyDescent="0.4">
      <c r="A33" s="3" t="s">
        <v>31</v>
      </c>
      <c r="B33" s="3" t="s">
        <v>34</v>
      </c>
      <c r="C33" s="5"/>
      <c r="D33" s="5"/>
      <c r="E33" s="10">
        <v>4198.03</v>
      </c>
      <c r="F33" s="4"/>
      <c r="G33" s="10"/>
      <c r="H33" s="10"/>
      <c r="I33" s="10"/>
    </row>
    <row r="34" spans="1:9" ht="15" thickBot="1" x14ac:dyDescent="0.4">
      <c r="A34" s="3" t="s">
        <v>31</v>
      </c>
      <c r="B34" s="3" t="s">
        <v>19</v>
      </c>
      <c r="C34" s="6"/>
      <c r="D34" s="6"/>
      <c r="E34" s="15">
        <v>1777.39</v>
      </c>
      <c r="F34" s="7"/>
      <c r="G34" s="15"/>
      <c r="H34" s="15"/>
      <c r="I34" s="15"/>
    </row>
    <row r="35" spans="1:9" ht="15" thickBot="1" x14ac:dyDescent="0.4">
      <c r="A35" s="3" t="s">
        <v>31</v>
      </c>
      <c r="B35" s="3" t="s">
        <v>24</v>
      </c>
      <c r="C35" s="5"/>
      <c r="D35" s="5"/>
      <c r="E35" s="10">
        <v>31.85</v>
      </c>
      <c r="F35" s="4"/>
      <c r="G35" s="10"/>
      <c r="H35" s="10"/>
      <c r="I35" s="10"/>
    </row>
    <row r="36" spans="1:9" ht="15" thickBot="1" x14ac:dyDescent="0.4">
      <c r="A36" s="3" t="s">
        <v>31</v>
      </c>
      <c r="B36" s="3" t="s">
        <v>28</v>
      </c>
      <c r="C36" s="7">
        <v>25000</v>
      </c>
      <c r="D36" s="7">
        <v>5000</v>
      </c>
      <c r="E36" s="15">
        <v>19245.86</v>
      </c>
      <c r="F36" s="7">
        <f t="shared" si="0"/>
        <v>-14245.86</v>
      </c>
      <c r="G36" s="15">
        <f t="shared" si="4"/>
        <v>-74.020386722131406</v>
      </c>
      <c r="H36" s="15">
        <f t="shared" si="1"/>
        <v>5754.1399999999994</v>
      </c>
      <c r="I36" s="15">
        <f t="shared" si="3"/>
        <v>29.898066389342972</v>
      </c>
    </row>
    <row r="37" spans="1:9" ht="15" thickBot="1" x14ac:dyDescent="0.4">
      <c r="A37" s="3" t="s">
        <v>31</v>
      </c>
      <c r="B37" s="8" t="s">
        <v>30</v>
      </c>
      <c r="C37" s="9">
        <f>SUM(C28:C36)</f>
        <v>91000</v>
      </c>
      <c r="D37" s="9">
        <v>57000</v>
      </c>
      <c r="E37" s="16">
        <v>66071.570000000007</v>
      </c>
      <c r="F37" s="9">
        <f t="shared" si="0"/>
        <v>-9071.570000000007</v>
      </c>
      <c r="G37" s="16">
        <f t="shared" si="4"/>
        <v>-13.729914394345414</v>
      </c>
      <c r="H37" s="16">
        <f t="shared" si="1"/>
        <v>24928.429999999993</v>
      </c>
      <c r="I37" s="16">
        <f t="shared" si="3"/>
        <v>37.729434914290664</v>
      </c>
    </row>
    <row r="38" spans="1:9" ht="15" thickBot="1" x14ac:dyDescent="0.4">
      <c r="A38" s="3" t="s">
        <v>35</v>
      </c>
      <c r="B38" s="3" t="s">
        <v>79</v>
      </c>
      <c r="C38" s="7">
        <v>231000</v>
      </c>
      <c r="D38" s="7">
        <v>221000</v>
      </c>
      <c r="E38" s="15">
        <f>SUM(E39:E51)</f>
        <v>216788.8</v>
      </c>
      <c r="F38" s="6">
        <f t="shared" si="0"/>
        <v>4211.2000000000116</v>
      </c>
      <c r="G38" s="15">
        <f t="shared" si="4"/>
        <v>1.942535776756003</v>
      </c>
      <c r="H38" s="15">
        <f t="shared" si="1"/>
        <v>14211.200000000012</v>
      </c>
      <c r="I38" s="15">
        <f t="shared" si="3"/>
        <v>6.5553202010436138</v>
      </c>
    </row>
    <row r="39" spans="1:9" ht="15" thickBot="1" x14ac:dyDescent="0.4">
      <c r="A39" s="3" t="s">
        <v>35</v>
      </c>
      <c r="B39" s="3" t="s">
        <v>32</v>
      </c>
      <c r="C39" s="5"/>
      <c r="D39" s="5"/>
      <c r="E39" s="10"/>
      <c r="F39" s="5"/>
      <c r="G39" s="10"/>
      <c r="H39" s="10"/>
      <c r="I39" s="10"/>
    </row>
    <row r="40" spans="1:9" ht="15" thickBot="1" x14ac:dyDescent="0.4">
      <c r="A40" s="3" t="s">
        <v>35</v>
      </c>
      <c r="B40" s="3" t="s">
        <v>36</v>
      </c>
      <c r="C40" s="6"/>
      <c r="D40" s="6"/>
      <c r="E40" s="15"/>
      <c r="F40" s="6"/>
      <c r="G40" s="15"/>
      <c r="H40" s="15"/>
      <c r="I40" s="15"/>
    </row>
    <row r="41" spans="1:9" ht="15" thickBot="1" x14ac:dyDescent="0.4">
      <c r="A41" s="3" t="s">
        <v>35</v>
      </c>
      <c r="B41" s="3" t="s">
        <v>9</v>
      </c>
      <c r="C41" s="5"/>
      <c r="D41" s="5"/>
      <c r="E41" s="10">
        <v>8451.83</v>
      </c>
      <c r="F41" s="4"/>
      <c r="G41" s="10"/>
      <c r="H41" s="10"/>
      <c r="I41" s="10"/>
    </row>
    <row r="42" spans="1:9" ht="15" thickBot="1" x14ac:dyDescent="0.4">
      <c r="A42" s="3" t="s">
        <v>35</v>
      </c>
      <c r="B42" s="3" t="s">
        <v>10</v>
      </c>
      <c r="C42" s="6"/>
      <c r="D42" s="6"/>
      <c r="E42" s="15">
        <v>455.77</v>
      </c>
      <c r="F42" s="7"/>
      <c r="G42" s="15"/>
      <c r="H42" s="15"/>
      <c r="I42" s="15"/>
    </row>
    <row r="43" spans="1:9" ht="15" thickBot="1" x14ac:dyDescent="0.4">
      <c r="A43" s="3" t="s">
        <v>35</v>
      </c>
      <c r="B43" s="3" t="s">
        <v>33</v>
      </c>
      <c r="C43" s="5"/>
      <c r="D43" s="5"/>
      <c r="E43" s="10"/>
      <c r="F43" s="5"/>
      <c r="G43" s="10"/>
      <c r="H43" s="10"/>
      <c r="I43" s="10"/>
    </row>
    <row r="44" spans="1:9" ht="15" thickBot="1" x14ac:dyDescent="0.4">
      <c r="A44" s="3" t="s">
        <v>35</v>
      </c>
      <c r="B44" s="3" t="s">
        <v>13</v>
      </c>
      <c r="C44" s="6"/>
      <c r="D44" s="6"/>
      <c r="E44" s="15">
        <v>93068.73</v>
      </c>
      <c r="F44" s="7"/>
      <c r="G44" s="15"/>
      <c r="H44" s="15"/>
      <c r="I44" s="15"/>
    </row>
    <row r="45" spans="1:9" ht="15" thickBot="1" x14ac:dyDescent="0.4">
      <c r="A45" s="3" t="s">
        <v>35</v>
      </c>
      <c r="B45" s="3" t="s">
        <v>34</v>
      </c>
      <c r="C45" s="5"/>
      <c r="D45" s="5"/>
      <c r="E45" s="10">
        <v>41671.06</v>
      </c>
      <c r="F45" s="4"/>
      <c r="G45" s="10"/>
      <c r="H45" s="10"/>
      <c r="I45" s="10"/>
    </row>
    <row r="46" spans="1:9" ht="15" thickBot="1" x14ac:dyDescent="0.4">
      <c r="A46" s="3" t="s">
        <v>35</v>
      </c>
      <c r="B46" s="3" t="s">
        <v>14</v>
      </c>
      <c r="C46" s="6"/>
      <c r="D46" s="6"/>
      <c r="E46" s="15">
        <v>1503.25</v>
      </c>
      <c r="F46" s="7"/>
      <c r="G46" s="15"/>
      <c r="H46" s="15"/>
      <c r="I46" s="15"/>
    </row>
    <row r="47" spans="1:9" ht="15" thickBot="1" x14ac:dyDescent="0.4">
      <c r="A47" s="3" t="s">
        <v>35</v>
      </c>
      <c r="B47" s="3" t="s">
        <v>18</v>
      </c>
      <c r="C47" s="5"/>
      <c r="D47" s="5"/>
      <c r="E47" s="10">
        <v>68550</v>
      </c>
      <c r="F47" s="4"/>
      <c r="G47" s="10"/>
      <c r="H47" s="10"/>
      <c r="I47" s="10"/>
    </row>
    <row r="48" spans="1:9" ht="15" thickBot="1" x14ac:dyDescent="0.4">
      <c r="A48" s="3" t="s">
        <v>35</v>
      </c>
      <c r="B48" s="3" t="s">
        <v>19</v>
      </c>
      <c r="C48" s="6"/>
      <c r="D48" s="6"/>
      <c r="E48" s="15">
        <v>1734.86</v>
      </c>
      <c r="F48" s="7"/>
      <c r="G48" s="15"/>
      <c r="H48" s="15"/>
      <c r="I48" s="15"/>
    </row>
    <row r="49" spans="1:9" ht="15" thickBot="1" x14ac:dyDescent="0.4">
      <c r="A49" s="3" t="s">
        <v>35</v>
      </c>
      <c r="B49" s="3" t="s">
        <v>21</v>
      </c>
      <c r="C49" s="5"/>
      <c r="D49" s="5"/>
      <c r="E49" s="10">
        <v>1346.03</v>
      </c>
      <c r="F49" s="4"/>
      <c r="G49" s="10"/>
      <c r="H49" s="10"/>
      <c r="I49" s="10"/>
    </row>
    <row r="50" spans="1:9" ht="15" thickBot="1" x14ac:dyDescent="0.4">
      <c r="A50" s="3" t="s">
        <v>35</v>
      </c>
      <c r="B50" s="3" t="s">
        <v>24</v>
      </c>
      <c r="C50" s="6"/>
      <c r="D50" s="6"/>
      <c r="E50" s="15">
        <v>7.27</v>
      </c>
      <c r="F50" s="7"/>
      <c r="G50" s="15"/>
      <c r="H50" s="15"/>
      <c r="I50" s="15"/>
    </row>
    <row r="51" spans="1:9" ht="15" thickBot="1" x14ac:dyDescent="0.4">
      <c r="A51" s="3" t="s">
        <v>35</v>
      </c>
      <c r="B51" s="3" t="s">
        <v>26</v>
      </c>
      <c r="C51" s="5"/>
      <c r="D51" s="5"/>
      <c r="E51" s="10"/>
      <c r="F51" s="5"/>
      <c r="G51" s="10"/>
      <c r="H51" s="10"/>
      <c r="I51" s="10"/>
    </row>
    <row r="52" spans="1:9" ht="15" thickBot="1" x14ac:dyDescent="0.4">
      <c r="A52" s="3" t="s">
        <v>35</v>
      </c>
      <c r="B52" s="3" t="s">
        <v>28</v>
      </c>
      <c r="C52" s="7">
        <v>18000</v>
      </c>
      <c r="D52" s="7">
        <v>8000</v>
      </c>
      <c r="E52" s="15">
        <v>18628</v>
      </c>
      <c r="F52" s="7">
        <f t="shared" si="0"/>
        <v>-10628</v>
      </c>
      <c r="G52" s="15">
        <f t="shared" si="4"/>
        <v>-57.053897358814687</v>
      </c>
      <c r="H52" s="15">
        <f t="shared" si="1"/>
        <v>-628</v>
      </c>
      <c r="I52" s="15">
        <f t="shared" si="3"/>
        <v>-3.3712690573330519</v>
      </c>
    </row>
    <row r="53" spans="1:9" ht="15" thickBot="1" x14ac:dyDescent="0.4">
      <c r="A53" s="3" t="s">
        <v>35</v>
      </c>
      <c r="B53" s="8" t="s">
        <v>30</v>
      </c>
      <c r="C53" s="9">
        <f>SUM(C38:C52)</f>
        <v>249000</v>
      </c>
      <c r="D53" s="9">
        <v>229000</v>
      </c>
      <c r="E53" s="16">
        <v>235416.8</v>
      </c>
      <c r="F53" s="9">
        <f t="shared" si="0"/>
        <v>-6416.7999999999884</v>
      </c>
      <c r="G53" s="16">
        <f t="shared" si="4"/>
        <v>-2.7257188102123564</v>
      </c>
      <c r="H53" s="16">
        <f t="shared" si="1"/>
        <v>13583.200000000012</v>
      </c>
      <c r="I53" s="16">
        <f t="shared" si="3"/>
        <v>5.7698515993760822</v>
      </c>
    </row>
    <row r="54" spans="1:9" ht="15" thickBot="1" x14ac:dyDescent="0.4">
      <c r="A54" s="3" t="s">
        <v>37</v>
      </c>
      <c r="B54" s="3" t="s">
        <v>38</v>
      </c>
      <c r="C54" s="7"/>
      <c r="D54" s="7">
        <v>0</v>
      </c>
      <c r="E54" s="15"/>
      <c r="F54" s="6">
        <f t="shared" si="0"/>
        <v>0</v>
      </c>
      <c r="G54" s="15"/>
      <c r="H54" s="15">
        <f t="shared" si="1"/>
        <v>0</v>
      </c>
      <c r="I54" s="15"/>
    </row>
    <row r="55" spans="1:9" ht="15" thickBot="1" x14ac:dyDescent="0.4">
      <c r="A55" s="3" t="s">
        <v>37</v>
      </c>
      <c r="B55" s="3" t="s">
        <v>79</v>
      </c>
      <c r="C55" s="4">
        <v>36087000</v>
      </c>
      <c r="D55" s="4">
        <v>33695000</v>
      </c>
      <c r="E55" s="10">
        <f>SUM(E56:E87)</f>
        <v>30165634.079999998</v>
      </c>
      <c r="F55" s="4">
        <f t="shared" si="0"/>
        <v>3529365.9200000018</v>
      </c>
      <c r="G55" s="10">
        <f t="shared" si="4"/>
        <v>11.699956018295651</v>
      </c>
      <c r="H55" s="10">
        <f t="shared" si="1"/>
        <v>5921365.9200000018</v>
      </c>
      <c r="I55" s="10">
        <f t="shared" si="3"/>
        <v>19.629509210038137</v>
      </c>
    </row>
    <row r="56" spans="1:9" ht="15" thickBot="1" x14ac:dyDescent="0.4">
      <c r="A56" s="3" t="s">
        <v>37</v>
      </c>
      <c r="B56" s="3" t="s">
        <v>32</v>
      </c>
      <c r="C56" s="6"/>
      <c r="D56" s="6"/>
      <c r="E56" s="15">
        <v>17944.53</v>
      </c>
      <c r="F56" s="7"/>
      <c r="G56" s="15"/>
      <c r="H56" s="15"/>
      <c r="I56" s="15"/>
    </row>
    <row r="57" spans="1:9" ht="15" thickBot="1" x14ac:dyDescent="0.4">
      <c r="A57" s="3" t="s">
        <v>37</v>
      </c>
      <c r="B57" s="3" t="s">
        <v>39</v>
      </c>
      <c r="C57" s="5"/>
      <c r="D57" s="5"/>
      <c r="E57" s="10">
        <v>31359.24</v>
      </c>
      <c r="F57" s="4"/>
      <c r="G57" s="10"/>
      <c r="H57" s="10"/>
      <c r="I57" s="10"/>
    </row>
    <row r="58" spans="1:9" ht="15" thickBot="1" x14ac:dyDescent="0.4">
      <c r="A58" s="3" t="s">
        <v>37</v>
      </c>
      <c r="B58" s="3" t="s">
        <v>40</v>
      </c>
      <c r="C58" s="6"/>
      <c r="D58" s="6"/>
      <c r="E58" s="15">
        <v>89.82</v>
      </c>
      <c r="F58" s="7"/>
      <c r="G58" s="15"/>
      <c r="H58" s="15"/>
      <c r="I58" s="15"/>
    </row>
    <row r="59" spans="1:9" ht="15" thickBot="1" x14ac:dyDescent="0.4">
      <c r="A59" s="3" t="s">
        <v>37</v>
      </c>
      <c r="B59" s="3" t="s">
        <v>36</v>
      </c>
      <c r="C59" s="5"/>
      <c r="D59" s="5"/>
      <c r="E59" s="10">
        <v>117656.16</v>
      </c>
      <c r="F59" s="4"/>
      <c r="G59" s="10"/>
      <c r="H59" s="10"/>
      <c r="I59" s="10"/>
    </row>
    <row r="60" spans="1:9" ht="15" thickBot="1" x14ac:dyDescent="0.4">
      <c r="A60" s="3" t="s">
        <v>37</v>
      </c>
      <c r="B60" s="3" t="s">
        <v>9</v>
      </c>
      <c r="C60" s="6"/>
      <c r="D60" s="6"/>
      <c r="E60" s="15">
        <v>218772.79</v>
      </c>
      <c r="F60" s="7"/>
      <c r="G60" s="15"/>
      <c r="H60" s="15"/>
      <c r="I60" s="15"/>
    </row>
    <row r="61" spans="1:9" ht="15" thickBot="1" x14ac:dyDescent="0.4">
      <c r="A61" s="3" t="s">
        <v>37</v>
      </c>
      <c r="B61" s="3" t="s">
        <v>10</v>
      </c>
      <c r="C61" s="5"/>
      <c r="D61" s="5"/>
      <c r="E61" s="10">
        <v>6518.36</v>
      </c>
      <c r="F61" s="4"/>
      <c r="G61" s="10"/>
      <c r="H61" s="10"/>
      <c r="I61" s="10"/>
    </row>
    <row r="62" spans="1:9" ht="15" thickBot="1" x14ac:dyDescent="0.4">
      <c r="A62" s="3" t="s">
        <v>37</v>
      </c>
      <c r="B62" s="3" t="s">
        <v>33</v>
      </c>
      <c r="C62" s="6"/>
      <c r="D62" s="6"/>
      <c r="E62" s="15">
        <v>2155.1999999999998</v>
      </c>
      <c r="F62" s="7"/>
      <c r="G62" s="15"/>
      <c r="H62" s="15"/>
      <c r="I62" s="15"/>
    </row>
    <row r="63" spans="1:9" ht="15" thickBot="1" x14ac:dyDescent="0.4">
      <c r="A63" s="3" t="s">
        <v>37</v>
      </c>
      <c r="B63" s="3" t="s">
        <v>11</v>
      </c>
      <c r="C63" s="5"/>
      <c r="D63" s="5"/>
      <c r="E63" s="10">
        <v>29958.2</v>
      </c>
      <c r="F63" s="4"/>
      <c r="G63" s="10"/>
      <c r="H63" s="10"/>
      <c r="I63" s="10"/>
    </row>
    <row r="64" spans="1:9" ht="15" thickBot="1" x14ac:dyDescent="0.4">
      <c r="A64" s="3" t="s">
        <v>37</v>
      </c>
      <c r="B64" s="3" t="s">
        <v>12</v>
      </c>
      <c r="C64" s="6"/>
      <c r="D64" s="6"/>
      <c r="E64" s="15">
        <v>8154.71</v>
      </c>
      <c r="F64" s="7"/>
      <c r="G64" s="15"/>
      <c r="H64" s="15"/>
      <c r="I64" s="15"/>
    </row>
    <row r="65" spans="1:9" ht="15" thickBot="1" x14ac:dyDescent="0.4">
      <c r="A65" s="3" t="s">
        <v>37</v>
      </c>
      <c r="B65" s="3" t="s">
        <v>41</v>
      </c>
      <c r="C65" s="5"/>
      <c r="D65" s="5"/>
      <c r="E65" s="10">
        <v>11527138.02</v>
      </c>
      <c r="F65" s="4"/>
      <c r="G65" s="10"/>
      <c r="H65" s="10"/>
      <c r="I65" s="10"/>
    </row>
    <row r="66" spans="1:9" ht="15" thickBot="1" x14ac:dyDescent="0.4">
      <c r="A66" s="3" t="s">
        <v>37</v>
      </c>
      <c r="B66" s="3" t="s">
        <v>42</v>
      </c>
      <c r="C66" s="6"/>
      <c r="D66" s="6"/>
      <c r="E66" s="15">
        <v>2810036.09</v>
      </c>
      <c r="F66" s="7"/>
      <c r="G66" s="15"/>
      <c r="H66" s="15"/>
      <c r="I66" s="15"/>
    </row>
    <row r="67" spans="1:9" ht="15" thickBot="1" x14ac:dyDescent="0.4">
      <c r="A67" s="3" t="s">
        <v>37</v>
      </c>
      <c r="B67" s="3" t="s">
        <v>13</v>
      </c>
      <c r="C67" s="5"/>
      <c r="D67" s="5"/>
      <c r="E67" s="10">
        <v>3718783.29</v>
      </c>
      <c r="F67" s="4"/>
      <c r="G67" s="10"/>
      <c r="H67" s="10"/>
      <c r="I67" s="10"/>
    </row>
    <row r="68" spans="1:9" ht="15" thickBot="1" x14ac:dyDescent="0.4">
      <c r="A68" s="3" t="s">
        <v>37</v>
      </c>
      <c r="B68" s="3" t="s">
        <v>34</v>
      </c>
      <c r="C68" s="6"/>
      <c r="D68" s="6"/>
      <c r="E68" s="15">
        <v>144909.51</v>
      </c>
      <c r="F68" s="7"/>
      <c r="G68" s="15"/>
      <c r="H68" s="15"/>
      <c r="I68" s="15"/>
    </row>
    <row r="69" spans="1:9" ht="15" thickBot="1" x14ac:dyDescent="0.4">
      <c r="A69" s="3" t="s">
        <v>37</v>
      </c>
      <c r="B69" s="3" t="s">
        <v>43</v>
      </c>
      <c r="C69" s="5"/>
      <c r="D69" s="5"/>
      <c r="E69" s="10">
        <v>90338.93</v>
      </c>
      <c r="F69" s="4"/>
      <c r="G69" s="10"/>
      <c r="H69" s="10"/>
      <c r="I69" s="10"/>
    </row>
    <row r="70" spans="1:9" ht="15" thickBot="1" x14ac:dyDescent="0.4">
      <c r="A70" s="3" t="s">
        <v>37</v>
      </c>
      <c r="B70" s="3" t="s">
        <v>44</v>
      </c>
      <c r="C70" s="6"/>
      <c r="D70" s="6"/>
      <c r="E70" s="15">
        <v>6176245.2000000002</v>
      </c>
      <c r="F70" s="7"/>
      <c r="G70" s="15"/>
      <c r="H70" s="15"/>
      <c r="I70" s="15"/>
    </row>
    <row r="71" spans="1:9" ht="15" thickBot="1" x14ac:dyDescent="0.4">
      <c r="A71" s="3" t="s">
        <v>37</v>
      </c>
      <c r="B71" s="3" t="s">
        <v>14</v>
      </c>
      <c r="C71" s="5"/>
      <c r="D71" s="5"/>
      <c r="E71" s="10">
        <v>13335.34</v>
      </c>
      <c r="F71" s="4"/>
      <c r="G71" s="10"/>
      <c r="H71" s="10"/>
      <c r="I71" s="10"/>
    </row>
    <row r="72" spans="1:9" ht="15" thickBot="1" x14ac:dyDescent="0.4">
      <c r="A72" s="3" t="s">
        <v>37</v>
      </c>
      <c r="B72" s="3" t="s">
        <v>15</v>
      </c>
      <c r="C72" s="6"/>
      <c r="D72" s="6"/>
      <c r="E72" s="15">
        <v>3365803.47</v>
      </c>
      <c r="F72" s="7"/>
      <c r="G72" s="15"/>
      <c r="H72" s="15"/>
      <c r="I72" s="15"/>
    </row>
    <row r="73" spans="1:9" ht="15" thickBot="1" x14ac:dyDescent="0.4">
      <c r="A73" s="3" t="s">
        <v>37</v>
      </c>
      <c r="B73" s="3" t="s">
        <v>17</v>
      </c>
      <c r="C73" s="5"/>
      <c r="D73" s="5"/>
      <c r="E73" s="10">
        <v>528885.74</v>
      </c>
      <c r="F73" s="4"/>
      <c r="G73" s="10"/>
      <c r="H73" s="10"/>
      <c r="I73" s="10"/>
    </row>
    <row r="74" spans="1:9" ht="15" thickBot="1" x14ac:dyDescent="0.4">
      <c r="A74" s="3" t="s">
        <v>37</v>
      </c>
      <c r="B74" s="3" t="s">
        <v>45</v>
      </c>
      <c r="C74" s="6"/>
      <c r="D74" s="6"/>
      <c r="E74" s="15">
        <v>127382.48</v>
      </c>
      <c r="F74" s="7"/>
      <c r="G74" s="15"/>
      <c r="H74" s="15"/>
      <c r="I74" s="15"/>
    </row>
    <row r="75" spans="1:9" ht="15" thickBot="1" x14ac:dyDescent="0.4">
      <c r="A75" s="3" t="s">
        <v>37</v>
      </c>
      <c r="B75" s="3" t="s">
        <v>18</v>
      </c>
      <c r="C75" s="5"/>
      <c r="D75" s="5"/>
      <c r="E75" s="10">
        <v>25841.49</v>
      </c>
      <c r="F75" s="4"/>
      <c r="G75" s="10"/>
      <c r="H75" s="10"/>
      <c r="I75" s="10"/>
    </row>
    <row r="76" spans="1:9" ht="15" thickBot="1" x14ac:dyDescent="0.4">
      <c r="A76" s="3" t="s">
        <v>37</v>
      </c>
      <c r="B76" s="3" t="s">
        <v>19</v>
      </c>
      <c r="C76" s="6"/>
      <c r="D76" s="6"/>
      <c r="E76" s="15">
        <v>57948.17</v>
      </c>
      <c r="F76" s="7"/>
      <c r="G76" s="15"/>
      <c r="H76" s="15"/>
      <c r="I76" s="15"/>
    </row>
    <row r="77" spans="1:9" ht="15" thickBot="1" x14ac:dyDescent="0.4">
      <c r="A77" s="3" t="s">
        <v>37</v>
      </c>
      <c r="B77" s="3" t="s">
        <v>20</v>
      </c>
      <c r="C77" s="5"/>
      <c r="D77" s="5"/>
      <c r="E77" s="10">
        <v>50572</v>
      </c>
      <c r="F77" s="4"/>
      <c r="G77" s="10"/>
      <c r="H77" s="10"/>
      <c r="I77" s="10"/>
    </row>
    <row r="78" spans="1:9" ht="15" thickBot="1" x14ac:dyDescent="0.4">
      <c r="A78" s="3" t="s">
        <v>37</v>
      </c>
      <c r="B78" s="3" t="s">
        <v>46</v>
      </c>
      <c r="C78" s="6"/>
      <c r="D78" s="6"/>
      <c r="E78" s="15">
        <v>19971.18</v>
      </c>
      <c r="F78" s="7"/>
      <c r="G78" s="15"/>
      <c r="H78" s="15"/>
      <c r="I78" s="15"/>
    </row>
    <row r="79" spans="1:9" ht="15" thickBot="1" x14ac:dyDescent="0.4">
      <c r="A79" s="3" t="s">
        <v>37</v>
      </c>
      <c r="B79" s="3" t="s">
        <v>21</v>
      </c>
      <c r="C79" s="5"/>
      <c r="D79" s="5"/>
      <c r="E79" s="10">
        <v>1400.52</v>
      </c>
      <c r="F79" s="4"/>
      <c r="G79" s="10"/>
      <c r="H79" s="10"/>
      <c r="I79" s="10"/>
    </row>
    <row r="80" spans="1:9" ht="15" thickBot="1" x14ac:dyDescent="0.4">
      <c r="A80" s="3" t="s">
        <v>37</v>
      </c>
      <c r="B80" s="3" t="s">
        <v>22</v>
      </c>
      <c r="C80" s="6"/>
      <c r="D80" s="6"/>
      <c r="E80" s="15">
        <v>130.30000000000001</v>
      </c>
      <c r="F80" s="7"/>
      <c r="G80" s="15"/>
      <c r="H80" s="15"/>
      <c r="I80" s="15"/>
    </row>
    <row r="81" spans="1:9" ht="15" thickBot="1" x14ac:dyDescent="0.4">
      <c r="A81" s="3" t="s">
        <v>37</v>
      </c>
      <c r="B81" s="3" t="s">
        <v>47</v>
      </c>
      <c r="C81" s="5"/>
      <c r="D81" s="5"/>
      <c r="E81" s="10">
        <v>32856.1</v>
      </c>
      <c r="F81" s="4"/>
      <c r="G81" s="10"/>
      <c r="H81" s="10"/>
      <c r="I81" s="10"/>
    </row>
    <row r="82" spans="1:9" ht="15" thickBot="1" x14ac:dyDescent="0.4">
      <c r="A82" s="3" t="s">
        <v>37</v>
      </c>
      <c r="B82" s="3" t="s">
        <v>48</v>
      </c>
      <c r="C82" s="6"/>
      <c r="D82" s="6"/>
      <c r="E82" s="15">
        <v>483601.56</v>
      </c>
      <c r="F82" s="7"/>
      <c r="G82" s="15"/>
      <c r="H82" s="15"/>
      <c r="I82" s="15"/>
    </row>
    <row r="83" spans="1:9" ht="15" thickBot="1" x14ac:dyDescent="0.4">
      <c r="A83" s="3" t="s">
        <v>37</v>
      </c>
      <c r="B83" s="3" t="s">
        <v>49</v>
      </c>
      <c r="C83" s="5"/>
      <c r="D83" s="5"/>
      <c r="E83" s="10">
        <v>85143.07</v>
      </c>
      <c r="F83" s="4"/>
      <c r="G83" s="10"/>
      <c r="H83" s="10"/>
      <c r="I83" s="10"/>
    </row>
    <row r="84" spans="1:9" ht="15" thickBot="1" x14ac:dyDescent="0.4">
      <c r="A84" s="3" t="s">
        <v>37</v>
      </c>
      <c r="B84" s="3" t="s">
        <v>50</v>
      </c>
      <c r="C84" s="6"/>
      <c r="D84" s="6"/>
      <c r="E84" s="15">
        <v>6025.04</v>
      </c>
      <c r="F84" s="7"/>
      <c r="G84" s="15"/>
      <c r="H84" s="15"/>
      <c r="I84" s="15"/>
    </row>
    <row r="85" spans="1:9" ht="15" thickBot="1" x14ac:dyDescent="0.4">
      <c r="A85" s="3" t="s">
        <v>37</v>
      </c>
      <c r="B85" s="3" t="s">
        <v>51</v>
      </c>
      <c r="C85" s="5"/>
      <c r="D85" s="5"/>
      <c r="E85" s="10">
        <v>464593.97</v>
      </c>
      <c r="F85" s="4"/>
      <c r="G85" s="10"/>
      <c r="H85" s="10"/>
      <c r="I85" s="10"/>
    </row>
    <row r="86" spans="1:9" ht="15" thickBot="1" x14ac:dyDescent="0.4">
      <c r="A86" s="3" t="s">
        <v>37</v>
      </c>
      <c r="B86" s="3" t="s">
        <v>25</v>
      </c>
      <c r="C86" s="6"/>
      <c r="D86" s="6"/>
      <c r="E86" s="15">
        <v>2063.8000000000002</v>
      </c>
      <c r="F86" s="7"/>
      <c r="G86" s="15"/>
      <c r="H86" s="15"/>
      <c r="I86" s="15"/>
    </row>
    <row r="87" spans="1:9" ht="15" thickBot="1" x14ac:dyDescent="0.4">
      <c r="A87" s="3" t="s">
        <v>37</v>
      </c>
      <c r="B87" s="3" t="s">
        <v>26</v>
      </c>
      <c r="C87" s="5"/>
      <c r="D87" s="5"/>
      <c r="E87" s="10">
        <v>19.8</v>
      </c>
      <c r="F87" s="4"/>
      <c r="G87" s="10"/>
      <c r="H87" s="10"/>
      <c r="I87" s="10"/>
    </row>
    <row r="88" spans="1:9" ht="15" thickBot="1" x14ac:dyDescent="0.4">
      <c r="A88" s="3" t="s">
        <v>37</v>
      </c>
      <c r="B88" s="3" t="s">
        <v>27</v>
      </c>
      <c r="C88" s="7">
        <v>5000</v>
      </c>
      <c r="D88" s="7">
        <v>5000</v>
      </c>
      <c r="E88" s="15">
        <v>2358</v>
      </c>
      <c r="F88" s="7">
        <f t="shared" ref="F88:F125" si="5">D88-E88</f>
        <v>2642</v>
      </c>
      <c r="G88" s="15">
        <f t="shared" ref="G88:G125" si="6">D88/E88*100-100</f>
        <v>112.04410517387618</v>
      </c>
      <c r="H88" s="15">
        <f t="shared" ref="H88:H125" si="7">C88-E88</f>
        <v>2642</v>
      </c>
      <c r="I88" s="15">
        <f t="shared" ref="I88:I125" si="8">C88/E88*100-100</f>
        <v>112.04410517387618</v>
      </c>
    </row>
    <row r="89" spans="1:9" ht="15" thickBot="1" x14ac:dyDescent="0.4">
      <c r="A89" s="3" t="s">
        <v>37</v>
      </c>
      <c r="B89" s="3" t="s">
        <v>28</v>
      </c>
      <c r="C89" s="4">
        <v>10000</v>
      </c>
      <c r="D89" s="4">
        <v>10000</v>
      </c>
      <c r="E89" s="10">
        <v>5866.8</v>
      </c>
      <c r="F89" s="4">
        <f t="shared" si="5"/>
        <v>4133.2</v>
      </c>
      <c r="G89" s="10">
        <f t="shared" si="6"/>
        <v>70.450671575645998</v>
      </c>
      <c r="H89" s="10">
        <f t="shared" si="7"/>
        <v>4133.2</v>
      </c>
      <c r="I89" s="10">
        <f t="shared" si="8"/>
        <v>70.450671575645998</v>
      </c>
    </row>
    <row r="90" spans="1:9" ht="15" thickBot="1" x14ac:dyDescent="0.4">
      <c r="A90" s="3" t="s">
        <v>37</v>
      </c>
      <c r="B90" s="8" t="s">
        <v>30</v>
      </c>
      <c r="C90" s="9">
        <f>SUM(C54:C89)</f>
        <v>36102000</v>
      </c>
      <c r="D90" s="9">
        <v>33710000</v>
      </c>
      <c r="E90" s="16">
        <v>30173858.879999999</v>
      </c>
      <c r="F90" s="9">
        <f t="shared" si="5"/>
        <v>3536141.120000001</v>
      </c>
      <c r="G90" s="16">
        <f t="shared" si="6"/>
        <v>11.719220713741208</v>
      </c>
      <c r="H90" s="16">
        <f t="shared" si="7"/>
        <v>5928141.120000001</v>
      </c>
      <c r="I90" s="16">
        <f t="shared" si="8"/>
        <v>19.646612465365919</v>
      </c>
    </row>
    <row r="91" spans="1:9" ht="15" thickBot="1" x14ac:dyDescent="0.4">
      <c r="A91" s="3" t="s">
        <v>52</v>
      </c>
      <c r="B91" s="3" t="s">
        <v>38</v>
      </c>
      <c r="C91" s="4"/>
      <c r="D91" s="4">
        <v>0</v>
      </c>
      <c r="E91" s="10"/>
      <c r="F91" s="5">
        <f t="shared" si="5"/>
        <v>0</v>
      </c>
      <c r="G91" s="10"/>
      <c r="H91" s="10">
        <f t="shared" si="7"/>
        <v>0</v>
      </c>
      <c r="I91" s="10"/>
    </row>
    <row r="92" spans="1:9" ht="15" thickBot="1" x14ac:dyDescent="0.4">
      <c r="A92" s="3" t="s">
        <v>52</v>
      </c>
      <c r="B92" s="3" t="s">
        <v>79</v>
      </c>
      <c r="C92" s="7">
        <v>24248000</v>
      </c>
      <c r="D92" s="7">
        <v>20809000</v>
      </c>
      <c r="E92" s="15">
        <f>SUM(E93:E121)</f>
        <v>19134209.709999993</v>
      </c>
      <c r="F92" s="7">
        <f t="shared" si="5"/>
        <v>1674790.2900000066</v>
      </c>
      <c r="G92" s="15">
        <f t="shared" si="6"/>
        <v>8.7528584424614024</v>
      </c>
      <c r="H92" s="15">
        <f t="shared" si="7"/>
        <v>5113790.2900000066</v>
      </c>
      <c r="I92" s="15">
        <f t="shared" si="8"/>
        <v>26.725902807093306</v>
      </c>
    </row>
    <row r="93" spans="1:9" ht="15" thickBot="1" x14ac:dyDescent="0.4">
      <c r="A93" s="3" t="s">
        <v>52</v>
      </c>
      <c r="B93" s="3" t="s">
        <v>32</v>
      </c>
      <c r="C93" s="5"/>
      <c r="D93" s="5"/>
      <c r="E93" s="10">
        <v>649.42999999999995</v>
      </c>
      <c r="F93" s="4"/>
      <c r="G93" s="10"/>
      <c r="H93" s="10"/>
      <c r="I93" s="10"/>
    </row>
    <row r="94" spans="1:9" ht="15" thickBot="1" x14ac:dyDescent="0.4">
      <c r="A94" s="3" t="s">
        <v>52</v>
      </c>
      <c r="B94" s="3" t="s">
        <v>39</v>
      </c>
      <c r="C94" s="6"/>
      <c r="D94" s="6"/>
      <c r="E94" s="15">
        <v>53449.21</v>
      </c>
      <c r="F94" s="7"/>
      <c r="G94" s="15"/>
      <c r="H94" s="15"/>
      <c r="I94" s="15"/>
    </row>
    <row r="95" spans="1:9" ht="15" thickBot="1" x14ac:dyDescent="0.4">
      <c r="A95" s="3" t="s">
        <v>52</v>
      </c>
      <c r="B95" s="3" t="s">
        <v>36</v>
      </c>
      <c r="C95" s="5"/>
      <c r="D95" s="5"/>
      <c r="E95" s="10">
        <v>5068.8</v>
      </c>
      <c r="F95" s="4"/>
      <c r="G95" s="10"/>
      <c r="H95" s="10"/>
      <c r="I95" s="10"/>
    </row>
    <row r="96" spans="1:9" ht="15" thickBot="1" x14ac:dyDescent="0.4">
      <c r="A96" s="3" t="s">
        <v>52</v>
      </c>
      <c r="B96" s="3" t="s">
        <v>9</v>
      </c>
      <c r="C96" s="6"/>
      <c r="D96" s="6"/>
      <c r="E96" s="15">
        <v>86873.43</v>
      </c>
      <c r="F96" s="7"/>
      <c r="G96" s="15"/>
      <c r="H96" s="15"/>
      <c r="I96" s="15"/>
    </row>
    <row r="97" spans="1:9" ht="15" thickBot="1" x14ac:dyDescent="0.4">
      <c r="A97" s="3" t="s">
        <v>52</v>
      </c>
      <c r="B97" s="3" t="s">
        <v>10</v>
      </c>
      <c r="C97" s="5"/>
      <c r="D97" s="5"/>
      <c r="E97" s="10">
        <v>6242.78</v>
      </c>
      <c r="F97" s="4"/>
      <c r="G97" s="10"/>
      <c r="H97" s="10"/>
      <c r="I97" s="10"/>
    </row>
    <row r="98" spans="1:9" ht="15" thickBot="1" x14ac:dyDescent="0.4">
      <c r="A98" s="3" t="s">
        <v>52</v>
      </c>
      <c r="B98" s="3" t="s">
        <v>33</v>
      </c>
      <c r="C98" s="6"/>
      <c r="D98" s="6"/>
      <c r="E98" s="15">
        <v>4350</v>
      </c>
      <c r="F98" s="7"/>
      <c r="G98" s="15"/>
      <c r="H98" s="15"/>
      <c r="I98" s="15"/>
    </row>
    <row r="99" spans="1:9" ht="15" thickBot="1" x14ac:dyDescent="0.4">
      <c r="A99" s="3" t="s">
        <v>52</v>
      </c>
      <c r="B99" s="3" t="s">
        <v>11</v>
      </c>
      <c r="C99" s="5"/>
      <c r="D99" s="5"/>
      <c r="E99" s="10">
        <v>31767.09</v>
      </c>
      <c r="F99" s="4"/>
      <c r="G99" s="10"/>
      <c r="H99" s="10"/>
      <c r="I99" s="10"/>
    </row>
    <row r="100" spans="1:9" ht="15" thickBot="1" x14ac:dyDescent="0.4">
      <c r="A100" s="3" t="s">
        <v>52</v>
      </c>
      <c r="B100" s="3" t="s">
        <v>12</v>
      </c>
      <c r="C100" s="6"/>
      <c r="D100" s="6"/>
      <c r="E100" s="15">
        <v>9416.0400000000009</v>
      </c>
      <c r="F100" s="7"/>
      <c r="G100" s="15"/>
      <c r="H100" s="15"/>
      <c r="I100" s="15"/>
    </row>
    <row r="101" spans="1:9" ht="15" thickBot="1" x14ac:dyDescent="0.4">
      <c r="A101" s="3" t="s">
        <v>52</v>
      </c>
      <c r="B101" s="3" t="s">
        <v>41</v>
      </c>
      <c r="C101" s="5"/>
      <c r="D101" s="5"/>
      <c r="E101" s="10">
        <v>13619463.51</v>
      </c>
      <c r="F101" s="4"/>
      <c r="G101" s="10"/>
      <c r="H101" s="10"/>
      <c r="I101" s="10"/>
    </row>
    <row r="102" spans="1:9" ht="15" thickBot="1" x14ac:dyDescent="0.4">
      <c r="A102" s="3" t="s">
        <v>52</v>
      </c>
      <c r="B102" s="3" t="s">
        <v>42</v>
      </c>
      <c r="C102" s="6"/>
      <c r="D102" s="6"/>
      <c r="E102" s="15">
        <v>275097.84999999998</v>
      </c>
      <c r="F102" s="7"/>
      <c r="G102" s="15"/>
      <c r="H102" s="15"/>
      <c r="I102" s="15"/>
    </row>
    <row r="103" spans="1:9" ht="15" thickBot="1" x14ac:dyDescent="0.4">
      <c r="A103" s="3" t="s">
        <v>52</v>
      </c>
      <c r="B103" s="3" t="s">
        <v>13</v>
      </c>
      <c r="C103" s="5"/>
      <c r="D103" s="5"/>
      <c r="E103" s="10">
        <v>1614217.7</v>
      </c>
      <c r="F103" s="4"/>
      <c r="G103" s="10"/>
      <c r="H103" s="10"/>
      <c r="I103" s="10"/>
    </row>
    <row r="104" spans="1:9" ht="15" thickBot="1" x14ac:dyDescent="0.4">
      <c r="A104" s="3" t="s">
        <v>52</v>
      </c>
      <c r="B104" s="3" t="s">
        <v>34</v>
      </c>
      <c r="C104" s="6"/>
      <c r="D104" s="6"/>
      <c r="E104" s="15">
        <v>94369.1</v>
      </c>
      <c r="F104" s="7"/>
      <c r="G104" s="15"/>
      <c r="H104" s="15"/>
      <c r="I104" s="15"/>
    </row>
    <row r="105" spans="1:9" ht="15" thickBot="1" x14ac:dyDescent="0.4">
      <c r="A105" s="3" t="s">
        <v>52</v>
      </c>
      <c r="B105" s="3" t="s">
        <v>43</v>
      </c>
      <c r="C105" s="5"/>
      <c r="D105" s="5"/>
      <c r="E105" s="10">
        <v>28671.599999999999</v>
      </c>
      <c r="F105" s="4"/>
      <c r="G105" s="10"/>
      <c r="H105" s="10"/>
      <c r="I105" s="10"/>
    </row>
    <row r="106" spans="1:9" ht="15" thickBot="1" x14ac:dyDescent="0.4">
      <c r="A106" s="3" t="s">
        <v>52</v>
      </c>
      <c r="B106" s="3" t="s">
        <v>44</v>
      </c>
      <c r="C106" s="6"/>
      <c r="D106" s="6"/>
      <c r="E106" s="15">
        <v>416288.28</v>
      </c>
      <c r="F106" s="7"/>
      <c r="G106" s="15"/>
      <c r="H106" s="15"/>
      <c r="I106" s="15"/>
    </row>
    <row r="107" spans="1:9" ht="15" thickBot="1" x14ac:dyDescent="0.4">
      <c r="A107" s="3" t="s">
        <v>52</v>
      </c>
      <c r="B107" s="3" t="s">
        <v>14</v>
      </c>
      <c r="C107" s="5"/>
      <c r="D107" s="5"/>
      <c r="E107" s="10">
        <v>9833.0400000000009</v>
      </c>
      <c r="F107" s="4"/>
      <c r="G107" s="10"/>
      <c r="H107" s="10"/>
      <c r="I107" s="10"/>
    </row>
    <row r="108" spans="1:9" ht="15" thickBot="1" x14ac:dyDescent="0.4">
      <c r="A108" s="3" t="s">
        <v>52</v>
      </c>
      <c r="B108" s="3" t="s">
        <v>15</v>
      </c>
      <c r="C108" s="6"/>
      <c r="D108" s="6"/>
      <c r="E108" s="15">
        <v>1689019.47</v>
      </c>
      <c r="F108" s="7"/>
      <c r="G108" s="15"/>
      <c r="H108" s="15"/>
      <c r="I108" s="15"/>
    </row>
    <row r="109" spans="1:9" ht="15" thickBot="1" x14ac:dyDescent="0.4">
      <c r="A109" s="3" t="s">
        <v>52</v>
      </c>
      <c r="B109" s="3" t="s">
        <v>17</v>
      </c>
      <c r="C109" s="5"/>
      <c r="D109" s="5"/>
      <c r="E109" s="10">
        <v>298634.57</v>
      </c>
      <c r="F109" s="4"/>
      <c r="G109" s="10"/>
      <c r="H109" s="10"/>
      <c r="I109" s="10"/>
    </row>
    <row r="110" spans="1:9" ht="15" thickBot="1" x14ac:dyDescent="0.4">
      <c r="A110" s="3" t="s">
        <v>52</v>
      </c>
      <c r="B110" s="3" t="s">
        <v>45</v>
      </c>
      <c r="C110" s="6"/>
      <c r="D110" s="6"/>
      <c r="E110" s="15">
        <v>727859.71</v>
      </c>
      <c r="F110" s="7"/>
      <c r="G110" s="15"/>
      <c r="H110" s="15"/>
      <c r="I110" s="15"/>
    </row>
    <row r="111" spans="1:9" ht="15" thickBot="1" x14ac:dyDescent="0.4">
      <c r="A111" s="3" t="s">
        <v>52</v>
      </c>
      <c r="B111" s="3" t="s">
        <v>18</v>
      </c>
      <c r="C111" s="5"/>
      <c r="D111" s="5"/>
      <c r="E111" s="10"/>
      <c r="F111" s="5"/>
      <c r="G111" s="10"/>
      <c r="H111" s="10"/>
      <c r="I111" s="10"/>
    </row>
    <row r="112" spans="1:9" ht="15" thickBot="1" x14ac:dyDescent="0.4">
      <c r="A112" s="3" t="s">
        <v>52</v>
      </c>
      <c r="B112" s="3" t="s">
        <v>19</v>
      </c>
      <c r="C112" s="6"/>
      <c r="D112" s="6"/>
      <c r="E112" s="15">
        <v>45057.86</v>
      </c>
      <c r="F112" s="7"/>
      <c r="G112" s="15"/>
      <c r="H112" s="15"/>
      <c r="I112" s="15"/>
    </row>
    <row r="113" spans="1:9" ht="15" thickBot="1" x14ac:dyDescent="0.4">
      <c r="A113" s="3" t="s">
        <v>52</v>
      </c>
      <c r="B113" s="3" t="s">
        <v>20</v>
      </c>
      <c r="C113" s="5"/>
      <c r="D113" s="5"/>
      <c r="E113" s="10">
        <v>16196.1</v>
      </c>
      <c r="F113" s="4"/>
      <c r="G113" s="10"/>
      <c r="H113" s="10"/>
      <c r="I113" s="10"/>
    </row>
    <row r="114" spans="1:9" ht="15" thickBot="1" x14ac:dyDescent="0.4">
      <c r="A114" s="3" t="s">
        <v>52</v>
      </c>
      <c r="B114" s="3" t="s">
        <v>46</v>
      </c>
      <c r="C114" s="6"/>
      <c r="D114" s="6"/>
      <c r="E114" s="15">
        <v>23753.75</v>
      </c>
      <c r="F114" s="7"/>
      <c r="G114" s="15"/>
      <c r="H114" s="15"/>
      <c r="I114" s="15"/>
    </row>
    <row r="115" spans="1:9" ht="15" thickBot="1" x14ac:dyDescent="0.4">
      <c r="A115" s="3" t="s">
        <v>52</v>
      </c>
      <c r="B115" s="3" t="s">
        <v>21</v>
      </c>
      <c r="C115" s="5"/>
      <c r="D115" s="5"/>
      <c r="E115" s="10">
        <v>248</v>
      </c>
      <c r="F115" s="4"/>
      <c r="G115" s="10"/>
      <c r="H115" s="10"/>
      <c r="I115" s="10"/>
    </row>
    <row r="116" spans="1:9" ht="15" thickBot="1" x14ac:dyDescent="0.4">
      <c r="A116" s="3" t="s">
        <v>52</v>
      </c>
      <c r="B116" s="3" t="s">
        <v>47</v>
      </c>
      <c r="C116" s="6"/>
      <c r="D116" s="6"/>
      <c r="E116" s="15">
        <v>13324.63</v>
      </c>
      <c r="F116" s="7"/>
      <c r="G116" s="15"/>
      <c r="H116" s="15"/>
      <c r="I116" s="15"/>
    </row>
    <row r="117" spans="1:9" ht="15" thickBot="1" x14ac:dyDescent="0.4">
      <c r="A117" s="3" t="s">
        <v>52</v>
      </c>
      <c r="B117" s="3" t="s">
        <v>49</v>
      </c>
      <c r="C117" s="5"/>
      <c r="D117" s="5"/>
      <c r="E117" s="10">
        <v>2849.4</v>
      </c>
      <c r="F117" s="4"/>
      <c r="G117" s="10"/>
      <c r="H117" s="10"/>
      <c r="I117" s="10"/>
    </row>
    <row r="118" spans="1:9" ht="15" thickBot="1" x14ac:dyDescent="0.4">
      <c r="A118" s="3" t="s">
        <v>52</v>
      </c>
      <c r="B118" s="3" t="s">
        <v>50</v>
      </c>
      <c r="C118" s="6"/>
      <c r="D118" s="6"/>
      <c r="E118" s="15">
        <v>574</v>
      </c>
      <c r="F118" s="7"/>
      <c r="G118" s="15"/>
      <c r="H118" s="15"/>
      <c r="I118" s="15"/>
    </row>
    <row r="119" spans="1:9" ht="15" thickBot="1" x14ac:dyDescent="0.4">
      <c r="A119" s="3" t="s">
        <v>52</v>
      </c>
      <c r="B119" s="3" t="s">
        <v>51</v>
      </c>
      <c r="C119" s="5"/>
      <c r="D119" s="5"/>
      <c r="E119" s="10">
        <v>60701.46</v>
      </c>
      <c r="F119" s="4"/>
      <c r="G119" s="10"/>
      <c r="H119" s="10"/>
      <c r="I119" s="10"/>
    </row>
    <row r="120" spans="1:9" ht="15" thickBot="1" x14ac:dyDescent="0.4">
      <c r="A120" s="3" t="s">
        <v>52</v>
      </c>
      <c r="B120" s="3" t="s">
        <v>25</v>
      </c>
      <c r="C120" s="6"/>
      <c r="D120" s="6"/>
      <c r="E120" s="15">
        <v>232.9</v>
      </c>
      <c r="F120" s="7"/>
      <c r="G120" s="15"/>
      <c r="H120" s="15"/>
      <c r="I120" s="15"/>
    </row>
    <row r="121" spans="1:9" ht="15" thickBot="1" x14ac:dyDescent="0.4">
      <c r="A121" s="3" t="s">
        <v>52</v>
      </c>
      <c r="B121" s="3" t="s">
        <v>26</v>
      </c>
      <c r="C121" s="5"/>
      <c r="D121" s="5"/>
      <c r="E121" s="10"/>
      <c r="F121" s="5"/>
      <c r="G121" s="10"/>
      <c r="H121" s="10"/>
      <c r="I121" s="10"/>
    </row>
    <row r="122" spans="1:9" ht="15" thickBot="1" x14ac:dyDescent="0.4">
      <c r="A122" s="3" t="s">
        <v>52</v>
      </c>
      <c r="B122" s="3" t="s">
        <v>28</v>
      </c>
      <c r="C122" s="7">
        <v>25000</v>
      </c>
      <c r="D122" s="7">
        <v>20000</v>
      </c>
      <c r="E122" s="15">
        <v>4867.2</v>
      </c>
      <c r="F122" s="7">
        <f t="shared" si="5"/>
        <v>15132.8</v>
      </c>
      <c r="G122" s="15">
        <f t="shared" si="6"/>
        <v>310.91387245233398</v>
      </c>
      <c r="H122" s="15">
        <f t="shared" si="7"/>
        <v>20132.8</v>
      </c>
      <c r="I122" s="15">
        <f t="shared" si="8"/>
        <v>413.6423405654175</v>
      </c>
    </row>
    <row r="123" spans="1:9" ht="15" thickBot="1" x14ac:dyDescent="0.4">
      <c r="A123" s="3" t="s">
        <v>52</v>
      </c>
      <c r="B123" s="8" t="s">
        <v>30</v>
      </c>
      <c r="C123" s="9">
        <f>SUM(C91:C122)</f>
        <v>24273000</v>
      </c>
      <c r="D123" s="9">
        <v>20829000</v>
      </c>
      <c r="E123" s="16">
        <v>19139076.91</v>
      </c>
      <c r="F123" s="9">
        <f t="shared" si="5"/>
        <v>1689923.0899999999</v>
      </c>
      <c r="G123" s="16">
        <f t="shared" si="6"/>
        <v>8.8297000840047275</v>
      </c>
      <c r="H123" s="16">
        <f t="shared" si="7"/>
        <v>5133923.09</v>
      </c>
      <c r="I123" s="16">
        <f t="shared" si="8"/>
        <v>26.824298340729129</v>
      </c>
    </row>
    <row r="124" spans="1:9" ht="15" thickBot="1" x14ac:dyDescent="0.4">
      <c r="A124" s="3" t="s">
        <v>53</v>
      </c>
      <c r="B124" s="3" t="s">
        <v>38</v>
      </c>
      <c r="C124" s="7"/>
      <c r="D124" s="7">
        <v>0</v>
      </c>
      <c r="E124" s="15"/>
      <c r="F124" s="6">
        <f t="shared" si="5"/>
        <v>0</v>
      </c>
      <c r="G124" s="15"/>
      <c r="H124" s="15">
        <f t="shared" si="7"/>
        <v>0</v>
      </c>
      <c r="I124" s="15"/>
    </row>
    <row r="125" spans="1:9" ht="15" thickBot="1" x14ac:dyDescent="0.4">
      <c r="A125" s="3" t="s">
        <v>53</v>
      </c>
      <c r="B125" s="3" t="s">
        <v>79</v>
      </c>
      <c r="C125" s="4">
        <v>13694000</v>
      </c>
      <c r="D125" s="4">
        <v>12960000</v>
      </c>
      <c r="E125" s="10">
        <f>SUM(E126:E153)</f>
        <v>12336433.200000003</v>
      </c>
      <c r="F125" s="4">
        <f t="shared" si="5"/>
        <v>623566.79999999702</v>
      </c>
      <c r="G125" s="10">
        <f t="shared" si="6"/>
        <v>5.05467658188266</v>
      </c>
      <c r="H125" s="10">
        <f t="shared" si="7"/>
        <v>1357566.799999997</v>
      </c>
      <c r="I125" s="10">
        <f t="shared" si="8"/>
        <v>11.0045324932331</v>
      </c>
    </row>
    <row r="126" spans="1:9" ht="15" thickBot="1" x14ac:dyDescent="0.4">
      <c r="A126" s="3" t="s">
        <v>53</v>
      </c>
      <c r="B126" s="3" t="s">
        <v>32</v>
      </c>
      <c r="C126" s="6"/>
      <c r="D126" s="6"/>
      <c r="E126" s="15">
        <v>13589.3</v>
      </c>
      <c r="F126" s="7"/>
      <c r="G126" s="15"/>
      <c r="H126" s="15"/>
      <c r="I126" s="15"/>
    </row>
    <row r="127" spans="1:9" ht="15" thickBot="1" x14ac:dyDescent="0.4">
      <c r="A127" s="3" t="s">
        <v>53</v>
      </c>
      <c r="B127" s="3" t="s">
        <v>39</v>
      </c>
      <c r="C127" s="5"/>
      <c r="D127" s="5"/>
      <c r="E127" s="10">
        <v>27051.35</v>
      </c>
      <c r="F127" s="4"/>
      <c r="G127" s="10"/>
      <c r="H127" s="10"/>
      <c r="I127" s="10"/>
    </row>
    <row r="128" spans="1:9" ht="15" thickBot="1" x14ac:dyDescent="0.4">
      <c r="A128" s="3" t="s">
        <v>53</v>
      </c>
      <c r="B128" s="3" t="s">
        <v>36</v>
      </c>
      <c r="C128" s="6"/>
      <c r="D128" s="6"/>
      <c r="E128" s="15">
        <v>1560</v>
      </c>
      <c r="F128" s="7"/>
      <c r="G128" s="15"/>
      <c r="H128" s="15"/>
      <c r="I128" s="15"/>
    </row>
    <row r="129" spans="1:9" ht="15" thickBot="1" x14ac:dyDescent="0.4">
      <c r="A129" s="3" t="s">
        <v>53</v>
      </c>
      <c r="B129" s="3" t="s">
        <v>9</v>
      </c>
      <c r="C129" s="5"/>
      <c r="D129" s="5"/>
      <c r="E129" s="10">
        <v>50792.08</v>
      </c>
      <c r="F129" s="4"/>
      <c r="G129" s="10"/>
      <c r="H129" s="10"/>
      <c r="I129" s="10"/>
    </row>
    <row r="130" spans="1:9" ht="15" thickBot="1" x14ac:dyDescent="0.4">
      <c r="A130" s="3" t="s">
        <v>53</v>
      </c>
      <c r="B130" s="3" t="s">
        <v>10</v>
      </c>
      <c r="C130" s="6"/>
      <c r="D130" s="6"/>
      <c r="E130" s="15">
        <v>5659.03</v>
      </c>
      <c r="F130" s="7"/>
      <c r="G130" s="15"/>
      <c r="H130" s="15"/>
      <c r="I130" s="15"/>
    </row>
    <row r="131" spans="1:9" ht="15" thickBot="1" x14ac:dyDescent="0.4">
      <c r="A131" s="3" t="s">
        <v>53</v>
      </c>
      <c r="B131" s="3" t="s">
        <v>33</v>
      </c>
      <c r="C131" s="5"/>
      <c r="D131" s="5"/>
      <c r="E131" s="10">
        <v>0</v>
      </c>
      <c r="F131" s="4"/>
      <c r="G131" s="10"/>
      <c r="H131" s="10"/>
      <c r="I131" s="10"/>
    </row>
    <row r="132" spans="1:9" ht="15" thickBot="1" x14ac:dyDescent="0.4">
      <c r="A132" s="3" t="s">
        <v>53</v>
      </c>
      <c r="B132" s="3" t="s">
        <v>11</v>
      </c>
      <c r="C132" s="6"/>
      <c r="D132" s="6"/>
      <c r="E132" s="15">
        <v>11749.9</v>
      </c>
      <c r="F132" s="7"/>
      <c r="G132" s="15"/>
      <c r="H132" s="15"/>
      <c r="I132" s="15"/>
    </row>
    <row r="133" spans="1:9" ht="15" thickBot="1" x14ac:dyDescent="0.4">
      <c r="A133" s="3" t="s">
        <v>53</v>
      </c>
      <c r="B133" s="3" t="s">
        <v>12</v>
      </c>
      <c r="C133" s="5"/>
      <c r="D133" s="5"/>
      <c r="E133" s="10">
        <v>5057.32</v>
      </c>
      <c r="F133" s="4"/>
      <c r="G133" s="10"/>
      <c r="H133" s="10"/>
      <c r="I133" s="10"/>
    </row>
    <row r="134" spans="1:9" ht="15" thickBot="1" x14ac:dyDescent="0.4">
      <c r="A134" s="3" t="s">
        <v>53</v>
      </c>
      <c r="B134" s="3" t="s">
        <v>41</v>
      </c>
      <c r="C134" s="6"/>
      <c r="D134" s="6"/>
      <c r="E134" s="15">
        <v>6411772.1399999997</v>
      </c>
      <c r="F134" s="7"/>
      <c r="G134" s="15"/>
      <c r="H134" s="15"/>
      <c r="I134" s="15"/>
    </row>
    <row r="135" spans="1:9" ht="15" thickBot="1" x14ac:dyDescent="0.4">
      <c r="A135" s="3" t="s">
        <v>53</v>
      </c>
      <c r="B135" s="3" t="s">
        <v>42</v>
      </c>
      <c r="C135" s="5"/>
      <c r="D135" s="5"/>
      <c r="E135" s="10">
        <v>9410.4599999999991</v>
      </c>
      <c r="F135" s="4"/>
      <c r="G135" s="10"/>
      <c r="H135" s="10"/>
      <c r="I135" s="10"/>
    </row>
    <row r="136" spans="1:9" ht="15" thickBot="1" x14ac:dyDescent="0.4">
      <c r="A136" s="3" t="s">
        <v>53</v>
      </c>
      <c r="B136" s="3" t="s">
        <v>13</v>
      </c>
      <c r="C136" s="6"/>
      <c r="D136" s="6"/>
      <c r="E136" s="15">
        <v>1699972.67</v>
      </c>
      <c r="F136" s="7"/>
      <c r="G136" s="15"/>
      <c r="H136" s="15"/>
      <c r="I136" s="15"/>
    </row>
    <row r="137" spans="1:9" ht="15" thickBot="1" x14ac:dyDescent="0.4">
      <c r="A137" s="3" t="s">
        <v>53</v>
      </c>
      <c r="B137" s="3" t="s">
        <v>34</v>
      </c>
      <c r="C137" s="5"/>
      <c r="D137" s="5"/>
      <c r="E137" s="10">
        <v>77907.460000000006</v>
      </c>
      <c r="F137" s="4"/>
      <c r="G137" s="10"/>
      <c r="H137" s="10"/>
      <c r="I137" s="10"/>
    </row>
    <row r="138" spans="1:9" ht="15" thickBot="1" x14ac:dyDescent="0.4">
      <c r="A138" s="3" t="s">
        <v>53</v>
      </c>
      <c r="B138" s="3" t="s">
        <v>43</v>
      </c>
      <c r="C138" s="6"/>
      <c r="D138" s="6"/>
      <c r="E138" s="15">
        <v>32440.799999999999</v>
      </c>
      <c r="F138" s="7"/>
      <c r="G138" s="15"/>
      <c r="H138" s="15"/>
      <c r="I138" s="15"/>
    </row>
    <row r="139" spans="1:9" ht="15" thickBot="1" x14ac:dyDescent="0.4">
      <c r="A139" s="3" t="s">
        <v>53</v>
      </c>
      <c r="B139" s="3" t="s">
        <v>44</v>
      </c>
      <c r="C139" s="5"/>
      <c r="D139" s="5"/>
      <c r="E139" s="10">
        <v>1311151.1000000001</v>
      </c>
      <c r="F139" s="4"/>
      <c r="G139" s="10"/>
      <c r="H139" s="10"/>
      <c r="I139" s="10"/>
    </row>
    <row r="140" spans="1:9" ht="15" thickBot="1" x14ac:dyDescent="0.4">
      <c r="A140" s="3" t="s">
        <v>53</v>
      </c>
      <c r="B140" s="3" t="s">
        <v>14</v>
      </c>
      <c r="C140" s="6"/>
      <c r="D140" s="6"/>
      <c r="E140" s="15">
        <v>9190.59</v>
      </c>
      <c r="F140" s="7"/>
      <c r="G140" s="15"/>
      <c r="H140" s="15"/>
      <c r="I140" s="15"/>
    </row>
    <row r="141" spans="1:9" ht="15" thickBot="1" x14ac:dyDescent="0.4">
      <c r="A141" s="3" t="s">
        <v>53</v>
      </c>
      <c r="B141" s="3" t="s">
        <v>15</v>
      </c>
      <c r="C141" s="5"/>
      <c r="D141" s="5"/>
      <c r="E141" s="10">
        <v>1902967.48</v>
      </c>
      <c r="F141" s="4"/>
      <c r="G141" s="10"/>
      <c r="H141" s="10"/>
      <c r="I141" s="10"/>
    </row>
    <row r="142" spans="1:9" ht="15" thickBot="1" x14ac:dyDescent="0.4">
      <c r="A142" s="3" t="s">
        <v>53</v>
      </c>
      <c r="B142" s="3" t="s">
        <v>17</v>
      </c>
      <c r="C142" s="6"/>
      <c r="D142" s="6"/>
      <c r="E142" s="15">
        <v>438793.06</v>
      </c>
      <c r="F142" s="7"/>
      <c r="G142" s="15"/>
      <c r="H142" s="15"/>
      <c r="I142" s="15"/>
    </row>
    <row r="143" spans="1:9" ht="15" thickBot="1" x14ac:dyDescent="0.4">
      <c r="A143" s="3" t="s">
        <v>53</v>
      </c>
      <c r="B143" s="3" t="s">
        <v>45</v>
      </c>
      <c r="C143" s="5"/>
      <c r="D143" s="5"/>
      <c r="E143" s="10">
        <v>225817.2</v>
      </c>
      <c r="F143" s="4"/>
      <c r="G143" s="10"/>
      <c r="H143" s="10"/>
      <c r="I143" s="10"/>
    </row>
    <row r="144" spans="1:9" ht="15" thickBot="1" x14ac:dyDescent="0.4">
      <c r="A144" s="3" t="s">
        <v>53</v>
      </c>
      <c r="B144" s="3" t="s">
        <v>19</v>
      </c>
      <c r="C144" s="6"/>
      <c r="D144" s="6"/>
      <c r="E144" s="15">
        <v>44078.32</v>
      </c>
      <c r="F144" s="7"/>
      <c r="G144" s="15"/>
      <c r="H144" s="15"/>
      <c r="I144" s="15"/>
    </row>
    <row r="145" spans="1:9" ht="15" thickBot="1" x14ac:dyDescent="0.4">
      <c r="A145" s="3" t="s">
        <v>53</v>
      </c>
      <c r="B145" s="3" t="s">
        <v>46</v>
      </c>
      <c r="C145" s="5"/>
      <c r="D145" s="5"/>
      <c r="E145" s="10">
        <v>6795.3</v>
      </c>
      <c r="F145" s="4"/>
      <c r="G145" s="10"/>
      <c r="H145" s="10"/>
      <c r="I145" s="10"/>
    </row>
    <row r="146" spans="1:9" ht="15" thickBot="1" x14ac:dyDescent="0.4">
      <c r="A146" s="3" t="s">
        <v>53</v>
      </c>
      <c r="B146" s="3" t="s">
        <v>21</v>
      </c>
      <c r="C146" s="6"/>
      <c r="D146" s="6"/>
      <c r="E146" s="15">
        <v>618.20000000000005</v>
      </c>
      <c r="F146" s="7"/>
      <c r="G146" s="15"/>
      <c r="H146" s="15"/>
      <c r="I146" s="15"/>
    </row>
    <row r="147" spans="1:9" ht="15" thickBot="1" x14ac:dyDescent="0.4">
      <c r="A147" s="3" t="s">
        <v>53</v>
      </c>
      <c r="B147" s="3" t="s">
        <v>22</v>
      </c>
      <c r="C147" s="5"/>
      <c r="D147" s="5"/>
      <c r="E147" s="10">
        <v>718.8</v>
      </c>
      <c r="F147" s="4"/>
      <c r="G147" s="10"/>
      <c r="H147" s="10"/>
      <c r="I147" s="10"/>
    </row>
    <row r="148" spans="1:9" ht="15" thickBot="1" x14ac:dyDescent="0.4">
      <c r="A148" s="3" t="s">
        <v>53</v>
      </c>
      <c r="B148" s="3" t="s">
        <v>47</v>
      </c>
      <c r="C148" s="6"/>
      <c r="D148" s="6"/>
      <c r="E148" s="15">
        <v>15263.88</v>
      </c>
      <c r="F148" s="7"/>
      <c r="G148" s="15"/>
      <c r="H148" s="15"/>
      <c r="I148" s="15"/>
    </row>
    <row r="149" spans="1:9" ht="15" thickBot="1" x14ac:dyDescent="0.4">
      <c r="A149" s="3" t="s">
        <v>53</v>
      </c>
      <c r="B149" s="3" t="s">
        <v>48</v>
      </c>
      <c r="C149" s="5"/>
      <c r="D149" s="5"/>
      <c r="E149" s="10">
        <v>393.96</v>
      </c>
      <c r="F149" s="4"/>
      <c r="G149" s="10"/>
      <c r="H149" s="10"/>
      <c r="I149" s="10"/>
    </row>
    <row r="150" spans="1:9" ht="15" thickBot="1" x14ac:dyDescent="0.4">
      <c r="A150" s="3" t="s">
        <v>53</v>
      </c>
      <c r="B150" s="3" t="s">
        <v>49</v>
      </c>
      <c r="C150" s="6"/>
      <c r="D150" s="6"/>
      <c r="E150" s="15">
        <v>1242</v>
      </c>
      <c r="F150" s="7"/>
      <c r="G150" s="15"/>
      <c r="H150" s="15"/>
      <c r="I150" s="15"/>
    </row>
    <row r="151" spans="1:9" ht="15" thickBot="1" x14ac:dyDescent="0.4">
      <c r="A151" s="3" t="s">
        <v>53</v>
      </c>
      <c r="B151" s="3" t="s">
        <v>50</v>
      </c>
      <c r="C151" s="5"/>
      <c r="D151" s="5"/>
      <c r="E151" s="10">
        <v>1665</v>
      </c>
      <c r="F151" s="4"/>
      <c r="G151" s="10"/>
      <c r="H151" s="10"/>
      <c r="I151" s="10"/>
    </row>
    <row r="152" spans="1:9" ht="15" thickBot="1" x14ac:dyDescent="0.4">
      <c r="A152" s="3" t="s">
        <v>53</v>
      </c>
      <c r="B152" s="3" t="s">
        <v>51</v>
      </c>
      <c r="C152" s="6"/>
      <c r="D152" s="6"/>
      <c r="E152" s="15">
        <v>30775.8</v>
      </c>
      <c r="F152" s="7"/>
      <c r="G152" s="15"/>
      <c r="H152" s="15"/>
      <c r="I152" s="15"/>
    </row>
    <row r="153" spans="1:9" ht="15" thickBot="1" x14ac:dyDescent="0.4">
      <c r="A153" s="3" t="s">
        <v>53</v>
      </c>
      <c r="B153" s="3" t="s">
        <v>25</v>
      </c>
      <c r="C153" s="5"/>
      <c r="D153" s="5"/>
      <c r="E153" s="10"/>
      <c r="F153" s="5"/>
      <c r="G153" s="10"/>
      <c r="H153" s="10"/>
      <c r="I153" s="10"/>
    </row>
    <row r="154" spans="1:9" ht="15" thickBot="1" x14ac:dyDescent="0.4">
      <c r="A154" s="3" t="s">
        <v>53</v>
      </c>
      <c r="B154" s="3" t="s">
        <v>28</v>
      </c>
      <c r="C154" s="7">
        <v>10000</v>
      </c>
      <c r="D154" s="7">
        <v>7000</v>
      </c>
      <c r="E154" s="15">
        <v>8984.2900000000009</v>
      </c>
      <c r="F154" s="7">
        <f t="shared" ref="F154:F197" si="9">D154-E154</f>
        <v>-1984.2900000000009</v>
      </c>
      <c r="G154" s="15">
        <f t="shared" ref="G154:G197" si="10">D154/E154*100-100</f>
        <v>-22.086219389623452</v>
      </c>
      <c r="H154" s="15">
        <f t="shared" ref="H154:H197" si="11">C154-E154</f>
        <v>1015.7099999999991</v>
      </c>
      <c r="I154" s="15">
        <f t="shared" ref="I154:I197" si="12">C154/E154*100-100</f>
        <v>11.305400871966498</v>
      </c>
    </row>
    <row r="155" spans="1:9" ht="15" thickBot="1" x14ac:dyDescent="0.4">
      <c r="A155" s="3" t="s">
        <v>53</v>
      </c>
      <c r="B155" s="8" t="s">
        <v>30</v>
      </c>
      <c r="C155" s="9">
        <f>SUM(C124:C154)</f>
        <v>13704000</v>
      </c>
      <c r="D155" s="9">
        <v>12967000</v>
      </c>
      <c r="E155" s="16">
        <v>12345417.49</v>
      </c>
      <c r="F155" s="9">
        <f t="shared" si="9"/>
        <v>621582.50999999978</v>
      </c>
      <c r="G155" s="16">
        <f t="shared" si="10"/>
        <v>5.0349249873768258</v>
      </c>
      <c r="H155" s="16">
        <f t="shared" si="11"/>
        <v>1358582.5099999998</v>
      </c>
      <c r="I155" s="16">
        <f t="shared" si="12"/>
        <v>11.004751448061384</v>
      </c>
    </row>
    <row r="156" spans="1:9" ht="15" thickBot="1" x14ac:dyDescent="0.4">
      <c r="A156" s="3" t="s">
        <v>54</v>
      </c>
      <c r="B156" s="3" t="s">
        <v>38</v>
      </c>
      <c r="C156" s="7"/>
      <c r="D156" s="7">
        <v>0</v>
      </c>
      <c r="E156" s="15"/>
      <c r="F156" s="6">
        <f t="shared" si="9"/>
        <v>0</v>
      </c>
      <c r="G156" s="15"/>
      <c r="H156" s="15">
        <f t="shared" si="11"/>
        <v>0</v>
      </c>
      <c r="I156" s="15"/>
    </row>
    <row r="157" spans="1:9" ht="15" thickBot="1" x14ac:dyDescent="0.4">
      <c r="A157" s="3" t="s">
        <v>54</v>
      </c>
      <c r="B157" s="3" t="s">
        <v>79</v>
      </c>
      <c r="C157" s="4">
        <v>6767000</v>
      </c>
      <c r="D157" s="4">
        <v>6412000</v>
      </c>
      <c r="E157" s="10">
        <f>SUM(E158:E185)</f>
        <v>6438453.870000001</v>
      </c>
      <c r="F157" s="4">
        <f t="shared" si="9"/>
        <v>-26453.870000001043</v>
      </c>
      <c r="G157" s="10">
        <f t="shared" si="10"/>
        <v>-0.41087302222142341</v>
      </c>
      <c r="H157" s="10">
        <f t="shared" si="11"/>
        <v>328546.12999999896</v>
      </c>
      <c r="I157" s="10">
        <f t="shared" si="12"/>
        <v>5.102873090865188</v>
      </c>
    </row>
    <row r="158" spans="1:9" ht="15" thickBot="1" x14ac:dyDescent="0.4">
      <c r="A158" s="3" t="s">
        <v>54</v>
      </c>
      <c r="B158" s="3" t="s">
        <v>32</v>
      </c>
      <c r="C158" s="6"/>
      <c r="D158" s="6"/>
      <c r="E158" s="15">
        <v>3180.82</v>
      </c>
      <c r="F158" s="7"/>
      <c r="G158" s="15"/>
      <c r="H158" s="15"/>
      <c r="I158" s="15"/>
    </row>
    <row r="159" spans="1:9" ht="15" thickBot="1" x14ac:dyDescent="0.4">
      <c r="A159" s="3" t="s">
        <v>54</v>
      </c>
      <c r="B159" s="3" t="s">
        <v>39</v>
      </c>
      <c r="C159" s="5"/>
      <c r="D159" s="5"/>
      <c r="E159" s="10">
        <v>3180</v>
      </c>
      <c r="F159" s="4"/>
      <c r="G159" s="10"/>
      <c r="H159" s="10"/>
      <c r="I159" s="10"/>
    </row>
    <row r="160" spans="1:9" ht="15" thickBot="1" x14ac:dyDescent="0.4">
      <c r="A160" s="3" t="s">
        <v>54</v>
      </c>
      <c r="B160" s="3" t="s">
        <v>36</v>
      </c>
      <c r="C160" s="6"/>
      <c r="D160" s="6"/>
      <c r="E160" s="15">
        <v>7629.2</v>
      </c>
      <c r="F160" s="7"/>
      <c r="G160" s="15"/>
      <c r="H160" s="15"/>
      <c r="I160" s="15"/>
    </row>
    <row r="161" spans="1:9" ht="15" thickBot="1" x14ac:dyDescent="0.4">
      <c r="A161" s="3" t="s">
        <v>54</v>
      </c>
      <c r="B161" s="3" t="s">
        <v>9</v>
      </c>
      <c r="C161" s="5"/>
      <c r="D161" s="5"/>
      <c r="E161" s="10">
        <v>31392</v>
      </c>
      <c r="F161" s="4"/>
      <c r="G161" s="10"/>
      <c r="H161" s="10"/>
      <c r="I161" s="10"/>
    </row>
    <row r="162" spans="1:9" ht="15" thickBot="1" x14ac:dyDescent="0.4">
      <c r="A162" s="3" t="s">
        <v>54</v>
      </c>
      <c r="B162" s="3" t="s">
        <v>10</v>
      </c>
      <c r="C162" s="6"/>
      <c r="D162" s="6"/>
      <c r="E162" s="15">
        <v>29753.18</v>
      </c>
      <c r="F162" s="7"/>
      <c r="G162" s="15"/>
      <c r="H162" s="15"/>
      <c r="I162" s="15"/>
    </row>
    <row r="163" spans="1:9" ht="15" thickBot="1" x14ac:dyDescent="0.4">
      <c r="A163" s="3" t="s">
        <v>54</v>
      </c>
      <c r="B163" s="3" t="s">
        <v>33</v>
      </c>
      <c r="C163" s="5"/>
      <c r="D163" s="5"/>
      <c r="E163" s="10">
        <v>0</v>
      </c>
      <c r="F163" s="4"/>
      <c r="G163" s="10"/>
      <c r="H163" s="10"/>
      <c r="I163" s="10"/>
    </row>
    <row r="164" spans="1:9" ht="15" thickBot="1" x14ac:dyDescent="0.4">
      <c r="A164" s="3" t="s">
        <v>54</v>
      </c>
      <c r="B164" s="3" t="s">
        <v>11</v>
      </c>
      <c r="C164" s="6"/>
      <c r="D164" s="6"/>
      <c r="E164" s="15">
        <v>192.39</v>
      </c>
      <c r="F164" s="7"/>
      <c r="G164" s="15"/>
      <c r="H164" s="15"/>
      <c r="I164" s="15"/>
    </row>
    <row r="165" spans="1:9" ht="15" thickBot="1" x14ac:dyDescent="0.4">
      <c r="A165" s="3" t="s">
        <v>54</v>
      </c>
      <c r="B165" s="3" t="s">
        <v>12</v>
      </c>
      <c r="C165" s="5"/>
      <c r="D165" s="5"/>
      <c r="E165" s="10">
        <v>2630.51</v>
      </c>
      <c r="F165" s="4"/>
      <c r="G165" s="10"/>
      <c r="H165" s="10"/>
      <c r="I165" s="10"/>
    </row>
    <row r="166" spans="1:9" ht="15" thickBot="1" x14ac:dyDescent="0.4">
      <c r="A166" s="3" t="s">
        <v>54</v>
      </c>
      <c r="B166" s="3" t="s">
        <v>41</v>
      </c>
      <c r="C166" s="6"/>
      <c r="D166" s="6"/>
      <c r="E166" s="15">
        <v>3485479.71</v>
      </c>
      <c r="F166" s="7"/>
      <c r="G166" s="15"/>
      <c r="H166" s="15"/>
      <c r="I166" s="15"/>
    </row>
    <row r="167" spans="1:9" ht="15" thickBot="1" x14ac:dyDescent="0.4">
      <c r="A167" s="3" t="s">
        <v>54</v>
      </c>
      <c r="B167" s="3" t="s">
        <v>13</v>
      </c>
      <c r="C167" s="5"/>
      <c r="D167" s="5"/>
      <c r="E167" s="10">
        <v>982944.09</v>
      </c>
      <c r="F167" s="4"/>
      <c r="G167" s="10"/>
      <c r="H167" s="10"/>
      <c r="I167" s="10"/>
    </row>
    <row r="168" spans="1:9" ht="15" thickBot="1" x14ac:dyDescent="0.4">
      <c r="A168" s="3" t="s">
        <v>54</v>
      </c>
      <c r="B168" s="3" t="s">
        <v>34</v>
      </c>
      <c r="C168" s="6"/>
      <c r="D168" s="6"/>
      <c r="E168" s="15">
        <v>31489.919999999998</v>
      </c>
      <c r="F168" s="7"/>
      <c r="G168" s="15"/>
      <c r="H168" s="15"/>
      <c r="I168" s="15"/>
    </row>
    <row r="169" spans="1:9" ht="15" thickBot="1" x14ac:dyDescent="0.4">
      <c r="A169" s="3" t="s">
        <v>54</v>
      </c>
      <c r="B169" s="3" t="s">
        <v>43</v>
      </c>
      <c r="C169" s="5"/>
      <c r="D169" s="5"/>
      <c r="E169" s="10">
        <v>10583.5</v>
      </c>
      <c r="F169" s="4"/>
      <c r="G169" s="10"/>
      <c r="H169" s="10"/>
      <c r="I169" s="10"/>
    </row>
    <row r="170" spans="1:9" ht="15" thickBot="1" x14ac:dyDescent="0.4">
      <c r="A170" s="3" t="s">
        <v>54</v>
      </c>
      <c r="B170" s="3" t="s">
        <v>44</v>
      </c>
      <c r="C170" s="6"/>
      <c r="D170" s="6"/>
      <c r="E170" s="15">
        <v>276447.86</v>
      </c>
      <c r="F170" s="7"/>
      <c r="G170" s="15"/>
      <c r="H170" s="15"/>
      <c r="I170" s="15"/>
    </row>
    <row r="171" spans="1:9" ht="15" thickBot="1" x14ac:dyDescent="0.4">
      <c r="A171" s="3" t="s">
        <v>54</v>
      </c>
      <c r="B171" s="3" t="s">
        <v>14</v>
      </c>
      <c r="C171" s="5"/>
      <c r="D171" s="5"/>
      <c r="E171" s="10">
        <v>9390.58</v>
      </c>
      <c r="F171" s="4"/>
      <c r="G171" s="10"/>
      <c r="H171" s="10"/>
      <c r="I171" s="10"/>
    </row>
    <row r="172" spans="1:9" ht="15" thickBot="1" x14ac:dyDescent="0.4">
      <c r="A172" s="3" t="s">
        <v>54</v>
      </c>
      <c r="B172" s="3" t="s">
        <v>15</v>
      </c>
      <c r="C172" s="6"/>
      <c r="D172" s="6"/>
      <c r="E172" s="15">
        <v>1146028.78</v>
      </c>
      <c r="F172" s="7"/>
      <c r="G172" s="15"/>
      <c r="H172" s="15"/>
      <c r="I172" s="15"/>
    </row>
    <row r="173" spans="1:9" ht="15" thickBot="1" x14ac:dyDescent="0.4">
      <c r="A173" s="3" t="s">
        <v>54</v>
      </c>
      <c r="B173" s="3" t="s">
        <v>45</v>
      </c>
      <c r="C173" s="5"/>
      <c r="D173" s="5"/>
      <c r="E173" s="10">
        <v>266998.21000000002</v>
      </c>
      <c r="F173" s="4"/>
      <c r="G173" s="10"/>
      <c r="H173" s="10"/>
      <c r="I173" s="10"/>
    </row>
    <row r="174" spans="1:9" ht="15" thickBot="1" x14ac:dyDescent="0.4">
      <c r="A174" s="3" t="s">
        <v>54</v>
      </c>
      <c r="B174" s="3" t="s">
        <v>19</v>
      </c>
      <c r="C174" s="6"/>
      <c r="D174" s="6"/>
      <c r="E174" s="15">
        <v>41014.26</v>
      </c>
      <c r="F174" s="7"/>
      <c r="G174" s="15"/>
      <c r="H174" s="15"/>
      <c r="I174" s="15"/>
    </row>
    <row r="175" spans="1:9" ht="15" thickBot="1" x14ac:dyDescent="0.4">
      <c r="A175" s="3" t="s">
        <v>54</v>
      </c>
      <c r="B175" s="3" t="s">
        <v>20</v>
      </c>
      <c r="C175" s="5"/>
      <c r="D175" s="5"/>
      <c r="E175" s="10">
        <v>18661.47</v>
      </c>
      <c r="F175" s="4"/>
      <c r="G175" s="10"/>
      <c r="H175" s="10"/>
      <c r="I175" s="10"/>
    </row>
    <row r="176" spans="1:9" ht="15" thickBot="1" x14ac:dyDescent="0.4">
      <c r="A176" s="3" t="s">
        <v>54</v>
      </c>
      <c r="B176" s="3" t="s">
        <v>46</v>
      </c>
      <c r="C176" s="6"/>
      <c r="D176" s="6"/>
      <c r="E176" s="15">
        <v>7296.12</v>
      </c>
      <c r="F176" s="7"/>
      <c r="G176" s="15"/>
      <c r="H176" s="15"/>
      <c r="I176" s="15"/>
    </row>
    <row r="177" spans="1:9" ht="15" thickBot="1" x14ac:dyDescent="0.4">
      <c r="A177" s="3" t="s">
        <v>54</v>
      </c>
      <c r="B177" s="3" t="s">
        <v>21</v>
      </c>
      <c r="C177" s="5"/>
      <c r="D177" s="5"/>
      <c r="E177" s="10">
        <v>411.7</v>
      </c>
      <c r="F177" s="4"/>
      <c r="G177" s="10"/>
      <c r="H177" s="10"/>
      <c r="I177" s="10"/>
    </row>
    <row r="178" spans="1:9" ht="15" thickBot="1" x14ac:dyDescent="0.4">
      <c r="A178" s="3" t="s">
        <v>54</v>
      </c>
      <c r="B178" s="3" t="s">
        <v>22</v>
      </c>
      <c r="C178" s="6"/>
      <c r="D178" s="6"/>
      <c r="E178" s="15"/>
      <c r="F178" s="6"/>
      <c r="G178" s="15"/>
      <c r="H178" s="15"/>
      <c r="I178" s="15"/>
    </row>
    <row r="179" spans="1:9" ht="15" thickBot="1" x14ac:dyDescent="0.4">
      <c r="A179" s="3" t="s">
        <v>54</v>
      </c>
      <c r="B179" s="3" t="s">
        <v>47</v>
      </c>
      <c r="C179" s="5"/>
      <c r="D179" s="5"/>
      <c r="E179" s="10">
        <v>21879.45</v>
      </c>
      <c r="F179" s="4"/>
      <c r="G179" s="10"/>
      <c r="H179" s="10"/>
      <c r="I179" s="10"/>
    </row>
    <row r="180" spans="1:9" ht="15" thickBot="1" x14ac:dyDescent="0.4">
      <c r="A180" s="3" t="s">
        <v>54</v>
      </c>
      <c r="B180" s="3" t="s">
        <v>48</v>
      </c>
      <c r="C180" s="6"/>
      <c r="D180" s="6"/>
      <c r="E180" s="15">
        <v>913.8</v>
      </c>
      <c r="F180" s="7"/>
      <c r="G180" s="15"/>
      <c r="H180" s="15"/>
      <c r="I180" s="15"/>
    </row>
    <row r="181" spans="1:9" ht="15" thickBot="1" x14ac:dyDescent="0.4">
      <c r="A181" s="3" t="s">
        <v>54</v>
      </c>
      <c r="B181" s="3" t="s">
        <v>49</v>
      </c>
      <c r="C181" s="5"/>
      <c r="D181" s="5"/>
      <c r="E181" s="10">
        <v>10254.43</v>
      </c>
      <c r="F181" s="4"/>
      <c r="G181" s="10"/>
      <c r="H181" s="10"/>
      <c r="I181" s="10"/>
    </row>
    <row r="182" spans="1:9" ht="15" thickBot="1" x14ac:dyDescent="0.4">
      <c r="A182" s="3" t="s">
        <v>54</v>
      </c>
      <c r="B182" s="3" t="s">
        <v>50</v>
      </c>
      <c r="C182" s="6"/>
      <c r="D182" s="6"/>
      <c r="E182" s="15">
        <v>2091.1999999999998</v>
      </c>
      <c r="F182" s="7"/>
      <c r="G182" s="15"/>
      <c r="H182" s="15"/>
      <c r="I182" s="15"/>
    </row>
    <row r="183" spans="1:9" ht="15" thickBot="1" x14ac:dyDescent="0.4">
      <c r="A183" s="3" t="s">
        <v>54</v>
      </c>
      <c r="B183" s="3" t="s">
        <v>51</v>
      </c>
      <c r="C183" s="5"/>
      <c r="D183" s="5"/>
      <c r="E183" s="10">
        <v>48195.07</v>
      </c>
      <c r="F183" s="4"/>
      <c r="G183" s="10"/>
      <c r="H183" s="10"/>
      <c r="I183" s="10"/>
    </row>
    <row r="184" spans="1:9" ht="15" thickBot="1" x14ac:dyDescent="0.4">
      <c r="A184" s="3" t="s">
        <v>54</v>
      </c>
      <c r="B184" s="3" t="s">
        <v>25</v>
      </c>
      <c r="C184" s="6"/>
      <c r="D184" s="6"/>
      <c r="E184" s="15">
        <v>377.76</v>
      </c>
      <c r="F184" s="7"/>
      <c r="G184" s="15"/>
      <c r="H184" s="15"/>
      <c r="I184" s="15"/>
    </row>
    <row r="185" spans="1:9" ht="15" thickBot="1" x14ac:dyDescent="0.4">
      <c r="A185" s="3" t="s">
        <v>54</v>
      </c>
      <c r="B185" s="3" t="s">
        <v>26</v>
      </c>
      <c r="C185" s="5"/>
      <c r="D185" s="5"/>
      <c r="E185" s="10">
        <v>37.86</v>
      </c>
      <c r="F185" s="4"/>
      <c r="G185" s="10"/>
      <c r="H185" s="10"/>
      <c r="I185" s="10"/>
    </row>
    <row r="186" spans="1:9" ht="15" thickBot="1" x14ac:dyDescent="0.4">
      <c r="A186" s="3" t="s">
        <v>54</v>
      </c>
      <c r="B186" s="3" t="s">
        <v>28</v>
      </c>
      <c r="C186" s="7">
        <v>25000</v>
      </c>
      <c r="D186" s="7">
        <v>25000</v>
      </c>
      <c r="E186" s="15">
        <v>22414.86</v>
      </c>
      <c r="F186" s="7">
        <f t="shared" si="9"/>
        <v>2585.1399999999994</v>
      </c>
      <c r="G186" s="15">
        <f t="shared" si="10"/>
        <v>11.533152560399657</v>
      </c>
      <c r="H186" s="15">
        <f t="shared" si="11"/>
        <v>2585.1399999999994</v>
      </c>
      <c r="I186" s="15">
        <f t="shared" si="12"/>
        <v>11.533152560399657</v>
      </c>
    </row>
    <row r="187" spans="1:9" ht="15" thickBot="1" x14ac:dyDescent="0.4">
      <c r="A187" s="3" t="s">
        <v>54</v>
      </c>
      <c r="B187" s="8" t="s">
        <v>30</v>
      </c>
      <c r="C187" s="9">
        <f>SUM(C156:C186)</f>
        <v>6792000</v>
      </c>
      <c r="D187" s="9">
        <v>6437000</v>
      </c>
      <c r="E187" s="16">
        <v>6460868.7300000004</v>
      </c>
      <c r="F187" s="9">
        <f t="shared" si="9"/>
        <v>-23868.730000000447</v>
      </c>
      <c r="G187" s="16">
        <f t="shared" si="10"/>
        <v>-0.36943530347815567</v>
      </c>
      <c r="H187" s="16">
        <f t="shared" si="11"/>
        <v>331131.26999999955</v>
      </c>
      <c r="I187" s="16">
        <f t="shared" si="12"/>
        <v>5.1251818267479337</v>
      </c>
    </row>
    <row r="188" spans="1:9" ht="15" thickBot="1" x14ac:dyDescent="0.4">
      <c r="A188" s="3" t="s">
        <v>55</v>
      </c>
      <c r="B188" s="3" t="s">
        <v>79</v>
      </c>
      <c r="C188" s="7">
        <v>1529000</v>
      </c>
      <c r="D188" s="7">
        <v>1525000</v>
      </c>
      <c r="E188" s="15">
        <f>SUM(E189:E194)</f>
        <v>291354.40999999997</v>
      </c>
      <c r="F188" s="7">
        <f t="shared" si="9"/>
        <v>1233645.5900000001</v>
      </c>
      <c r="G188" s="15">
        <f t="shared" si="10"/>
        <v>423.41751065309086</v>
      </c>
      <c r="H188" s="15">
        <f t="shared" si="11"/>
        <v>1237645.5900000001</v>
      </c>
      <c r="I188" s="15">
        <f t="shared" si="12"/>
        <v>424.79040904168914</v>
      </c>
    </row>
    <row r="189" spans="1:9" ht="15" thickBot="1" x14ac:dyDescent="0.4">
      <c r="A189" s="3" t="s">
        <v>55</v>
      </c>
      <c r="B189" s="3" t="s">
        <v>10</v>
      </c>
      <c r="C189" s="5"/>
      <c r="D189" s="5"/>
      <c r="E189" s="10">
        <v>43599.82</v>
      </c>
      <c r="F189" s="4"/>
      <c r="G189" s="10"/>
      <c r="H189" s="10"/>
      <c r="I189" s="10"/>
    </row>
    <row r="190" spans="1:9" ht="15" thickBot="1" x14ac:dyDescent="0.4">
      <c r="A190" s="3" t="s">
        <v>55</v>
      </c>
      <c r="B190" s="3" t="s">
        <v>33</v>
      </c>
      <c r="C190" s="6"/>
      <c r="D190" s="6"/>
      <c r="E190" s="15">
        <v>33115.199999999997</v>
      </c>
      <c r="F190" s="7"/>
      <c r="G190" s="15"/>
      <c r="H190" s="15"/>
      <c r="I190" s="15"/>
    </row>
    <row r="191" spans="1:9" ht="15" thickBot="1" x14ac:dyDescent="0.4">
      <c r="A191" s="3" t="s">
        <v>55</v>
      </c>
      <c r="B191" s="3" t="s">
        <v>11</v>
      </c>
      <c r="C191" s="5"/>
      <c r="D191" s="5"/>
      <c r="E191" s="10">
        <v>117157.93</v>
      </c>
      <c r="F191" s="4"/>
      <c r="G191" s="10"/>
      <c r="H191" s="10"/>
      <c r="I191" s="10"/>
    </row>
    <row r="192" spans="1:9" ht="15" thickBot="1" x14ac:dyDescent="0.4">
      <c r="A192" s="3" t="s">
        <v>55</v>
      </c>
      <c r="B192" s="3" t="s">
        <v>12</v>
      </c>
      <c r="C192" s="6"/>
      <c r="D192" s="6"/>
      <c r="E192" s="15">
        <v>78038.45</v>
      </c>
      <c r="F192" s="7"/>
      <c r="G192" s="15"/>
      <c r="H192" s="15"/>
      <c r="I192" s="15"/>
    </row>
    <row r="193" spans="1:9" ht="15" thickBot="1" x14ac:dyDescent="0.4">
      <c r="A193" s="3" t="s">
        <v>55</v>
      </c>
      <c r="B193" s="3" t="s">
        <v>56</v>
      </c>
      <c r="C193" s="5"/>
      <c r="D193" s="5"/>
      <c r="E193" s="10">
        <v>13311.61</v>
      </c>
      <c r="F193" s="4"/>
      <c r="G193" s="10"/>
      <c r="H193" s="10"/>
      <c r="I193" s="10"/>
    </row>
    <row r="194" spans="1:9" ht="15" thickBot="1" x14ac:dyDescent="0.4">
      <c r="A194" s="3" t="s">
        <v>55</v>
      </c>
      <c r="B194" s="3" t="s">
        <v>14</v>
      </c>
      <c r="C194" s="6"/>
      <c r="D194" s="6"/>
      <c r="E194" s="15">
        <v>6131.4</v>
      </c>
      <c r="F194" s="7"/>
      <c r="G194" s="15"/>
      <c r="H194" s="15"/>
      <c r="I194" s="15"/>
    </row>
    <row r="195" spans="1:9" ht="15" thickBot="1" x14ac:dyDescent="0.4">
      <c r="A195" s="3" t="s">
        <v>55</v>
      </c>
      <c r="B195" s="3" t="s">
        <v>27</v>
      </c>
      <c r="C195" s="4">
        <v>10000</v>
      </c>
      <c r="D195" s="4">
        <v>10000</v>
      </c>
      <c r="E195" s="10"/>
      <c r="F195" s="5">
        <f t="shared" si="9"/>
        <v>10000</v>
      </c>
      <c r="G195" s="10"/>
      <c r="H195" s="10">
        <f t="shared" si="11"/>
        <v>10000</v>
      </c>
      <c r="I195" s="10"/>
    </row>
    <row r="196" spans="1:9" ht="15" thickBot="1" x14ac:dyDescent="0.4">
      <c r="A196" s="3" t="s">
        <v>55</v>
      </c>
      <c r="B196" s="3" t="s">
        <v>28</v>
      </c>
      <c r="C196" s="7">
        <v>1290000</v>
      </c>
      <c r="D196" s="7">
        <v>1690000</v>
      </c>
      <c r="E196" s="15">
        <v>5536353.9199999999</v>
      </c>
      <c r="F196" s="7">
        <f t="shared" si="9"/>
        <v>-3846353.92</v>
      </c>
      <c r="G196" s="15">
        <f t="shared" si="10"/>
        <v>-69.47449486755356</v>
      </c>
      <c r="H196" s="15">
        <f t="shared" si="11"/>
        <v>-4246353.9199999999</v>
      </c>
      <c r="I196" s="15">
        <f t="shared" si="12"/>
        <v>-76.699466496534967</v>
      </c>
    </row>
    <row r="197" spans="1:9" ht="15" thickBot="1" x14ac:dyDescent="0.4">
      <c r="A197" s="3" t="s">
        <v>55</v>
      </c>
      <c r="B197" s="8" t="s">
        <v>30</v>
      </c>
      <c r="C197" s="9">
        <f>SUM(C188:C196)</f>
        <v>2829000</v>
      </c>
      <c r="D197" s="9">
        <v>3225000</v>
      </c>
      <c r="E197" s="16">
        <v>5827708.3300000001</v>
      </c>
      <c r="F197" s="9">
        <f t="shared" si="9"/>
        <v>-2602708.33</v>
      </c>
      <c r="G197" s="16">
        <f t="shared" si="10"/>
        <v>-44.660923001271755</v>
      </c>
      <c r="H197" s="16">
        <f t="shared" si="11"/>
        <v>-2998708.33</v>
      </c>
      <c r="I197" s="16">
        <f t="shared" si="12"/>
        <v>-51.45604687460397</v>
      </c>
    </row>
    <row r="198" spans="1:9" ht="15" thickBot="1" x14ac:dyDescent="0.4">
      <c r="A198" s="3" t="s">
        <v>57</v>
      </c>
      <c r="B198" s="3" t="s">
        <v>38</v>
      </c>
      <c r="C198" s="7"/>
      <c r="D198" s="7">
        <v>0</v>
      </c>
      <c r="E198" s="15"/>
      <c r="F198" s="6">
        <f t="shared" ref="F198:F256" si="13">D198-E198</f>
        <v>0</v>
      </c>
      <c r="G198" s="15"/>
      <c r="H198" s="15">
        <f t="shared" ref="H198:H256" si="14">C198-E198</f>
        <v>0</v>
      </c>
      <c r="I198" s="15"/>
    </row>
    <row r="199" spans="1:9" ht="15" thickBot="1" x14ac:dyDescent="0.4">
      <c r="A199" s="3" t="s">
        <v>57</v>
      </c>
      <c r="B199" s="3" t="s">
        <v>79</v>
      </c>
      <c r="C199" s="4">
        <v>3574000</v>
      </c>
      <c r="D199" s="4">
        <v>3130000</v>
      </c>
      <c r="E199" s="10">
        <f>SUM(E200:E217)</f>
        <v>2999458.5299999993</v>
      </c>
      <c r="F199" s="5">
        <f t="shared" si="13"/>
        <v>130541.47000000067</v>
      </c>
      <c r="G199" s="10">
        <f t="shared" ref="G199:G256" si="15">D199/E199*100-100</f>
        <v>4.3521678561097019</v>
      </c>
      <c r="H199" s="10">
        <f t="shared" si="14"/>
        <v>574541.47000000067</v>
      </c>
      <c r="I199" s="10">
        <f t="shared" ref="I199:I256" si="16">C199/E199*100-100</f>
        <v>19.154839590331022</v>
      </c>
    </row>
    <row r="200" spans="1:9" ht="15" thickBot="1" x14ac:dyDescent="0.4">
      <c r="A200" s="3" t="s">
        <v>57</v>
      </c>
      <c r="B200" s="3" t="s">
        <v>32</v>
      </c>
      <c r="C200" s="6"/>
      <c r="D200" s="6"/>
      <c r="E200" s="15"/>
      <c r="F200" s="6"/>
      <c r="G200" s="15"/>
      <c r="H200" s="15"/>
      <c r="I200" s="15"/>
    </row>
    <row r="201" spans="1:9" ht="15" thickBot="1" x14ac:dyDescent="0.4">
      <c r="A201" s="3" t="s">
        <v>57</v>
      </c>
      <c r="B201" s="3" t="s">
        <v>36</v>
      </c>
      <c r="C201" s="5"/>
      <c r="D201" s="5"/>
      <c r="E201" s="10">
        <v>3976</v>
      </c>
      <c r="F201" s="4"/>
      <c r="G201" s="10"/>
      <c r="H201" s="10"/>
      <c r="I201" s="10"/>
    </row>
    <row r="202" spans="1:9" ht="15" thickBot="1" x14ac:dyDescent="0.4">
      <c r="A202" s="3" t="s">
        <v>57</v>
      </c>
      <c r="B202" s="3" t="s">
        <v>9</v>
      </c>
      <c r="C202" s="6"/>
      <c r="D202" s="6"/>
      <c r="E202" s="15">
        <v>43509.38</v>
      </c>
      <c r="F202" s="7"/>
      <c r="G202" s="15"/>
      <c r="H202" s="15"/>
      <c r="I202" s="15"/>
    </row>
    <row r="203" spans="1:9" ht="15" thickBot="1" x14ac:dyDescent="0.4">
      <c r="A203" s="3" t="s">
        <v>57</v>
      </c>
      <c r="B203" s="3" t="s">
        <v>10</v>
      </c>
      <c r="C203" s="5"/>
      <c r="D203" s="5"/>
      <c r="E203" s="10">
        <v>1282.5999999999999</v>
      </c>
      <c r="F203" s="4"/>
      <c r="G203" s="10"/>
      <c r="H203" s="10"/>
      <c r="I203" s="10"/>
    </row>
    <row r="204" spans="1:9" ht="15" thickBot="1" x14ac:dyDescent="0.4">
      <c r="A204" s="3" t="s">
        <v>57</v>
      </c>
      <c r="B204" s="3" t="s">
        <v>11</v>
      </c>
      <c r="C204" s="6"/>
      <c r="D204" s="6"/>
      <c r="E204" s="15">
        <v>10231.92</v>
      </c>
      <c r="F204" s="7"/>
      <c r="G204" s="15"/>
      <c r="H204" s="15"/>
      <c r="I204" s="15"/>
    </row>
    <row r="205" spans="1:9" ht="15" thickBot="1" x14ac:dyDescent="0.4">
      <c r="A205" s="3" t="s">
        <v>57</v>
      </c>
      <c r="B205" s="3" t="s">
        <v>12</v>
      </c>
      <c r="C205" s="5"/>
      <c r="D205" s="5"/>
      <c r="E205" s="10">
        <v>6141.76</v>
      </c>
      <c r="F205" s="4"/>
      <c r="G205" s="10"/>
      <c r="H205" s="10"/>
      <c r="I205" s="10"/>
    </row>
    <row r="206" spans="1:9" ht="15" thickBot="1" x14ac:dyDescent="0.4">
      <c r="A206" s="3" t="s">
        <v>57</v>
      </c>
      <c r="B206" s="3" t="s">
        <v>13</v>
      </c>
      <c r="C206" s="6"/>
      <c r="D206" s="6"/>
      <c r="E206" s="15">
        <v>560757.54</v>
      </c>
      <c r="F206" s="7"/>
      <c r="G206" s="15"/>
      <c r="H206" s="15"/>
      <c r="I206" s="15"/>
    </row>
    <row r="207" spans="1:9" ht="15" thickBot="1" x14ac:dyDescent="0.4">
      <c r="A207" s="3" t="s">
        <v>57</v>
      </c>
      <c r="B207" s="3" t="s">
        <v>34</v>
      </c>
      <c r="C207" s="5"/>
      <c r="D207" s="5"/>
      <c r="E207" s="10">
        <v>24793.58</v>
      </c>
      <c r="F207" s="4"/>
      <c r="G207" s="10"/>
      <c r="H207" s="10"/>
      <c r="I207" s="10"/>
    </row>
    <row r="208" spans="1:9" ht="15" thickBot="1" x14ac:dyDescent="0.4">
      <c r="A208" s="3" t="s">
        <v>57</v>
      </c>
      <c r="B208" s="3" t="s">
        <v>15</v>
      </c>
      <c r="C208" s="6"/>
      <c r="D208" s="6"/>
      <c r="E208" s="15">
        <v>749844.23</v>
      </c>
      <c r="F208" s="7"/>
      <c r="G208" s="15"/>
      <c r="H208" s="15"/>
      <c r="I208" s="15"/>
    </row>
    <row r="209" spans="1:9" ht="15" thickBot="1" x14ac:dyDescent="0.4">
      <c r="A209" s="3" t="s">
        <v>57</v>
      </c>
      <c r="B209" s="3" t="s">
        <v>16</v>
      </c>
      <c r="C209" s="5"/>
      <c r="D209" s="5"/>
      <c r="E209" s="10">
        <v>6848.14</v>
      </c>
      <c r="F209" s="4"/>
      <c r="G209" s="10"/>
      <c r="H209" s="10"/>
      <c r="I209" s="10"/>
    </row>
    <row r="210" spans="1:9" ht="15" thickBot="1" x14ac:dyDescent="0.4">
      <c r="A210" s="3" t="s">
        <v>57</v>
      </c>
      <c r="B210" s="3" t="s">
        <v>17</v>
      </c>
      <c r="C210" s="6"/>
      <c r="D210" s="6"/>
      <c r="E210" s="15">
        <v>1547087.19</v>
      </c>
      <c r="F210" s="7"/>
      <c r="G210" s="15"/>
      <c r="H210" s="15"/>
      <c r="I210" s="15"/>
    </row>
    <row r="211" spans="1:9" ht="15" thickBot="1" x14ac:dyDescent="0.4">
      <c r="A211" s="3" t="s">
        <v>57</v>
      </c>
      <c r="B211" s="3" t="s">
        <v>58</v>
      </c>
      <c r="C211" s="5"/>
      <c r="D211" s="5"/>
      <c r="E211" s="10">
        <v>22868.04</v>
      </c>
      <c r="F211" s="4"/>
      <c r="G211" s="10"/>
      <c r="H211" s="10"/>
      <c r="I211" s="10"/>
    </row>
    <row r="212" spans="1:9" ht="15" thickBot="1" x14ac:dyDescent="0.4">
      <c r="A212" s="3" t="s">
        <v>57</v>
      </c>
      <c r="B212" s="3" t="s">
        <v>19</v>
      </c>
      <c r="C212" s="6"/>
      <c r="D212" s="6"/>
      <c r="E212" s="15">
        <v>5586.8</v>
      </c>
      <c r="F212" s="7"/>
      <c r="G212" s="15"/>
      <c r="H212" s="15"/>
      <c r="I212" s="15"/>
    </row>
    <row r="213" spans="1:9" ht="15" thickBot="1" x14ac:dyDescent="0.4">
      <c r="A213" s="3" t="s">
        <v>57</v>
      </c>
      <c r="B213" s="3" t="s">
        <v>59</v>
      </c>
      <c r="C213" s="5"/>
      <c r="D213" s="5"/>
      <c r="E213" s="10">
        <v>906</v>
      </c>
      <c r="F213" s="4"/>
      <c r="G213" s="10"/>
      <c r="H213" s="10"/>
      <c r="I213" s="10"/>
    </row>
    <row r="214" spans="1:9" ht="15" thickBot="1" x14ac:dyDescent="0.4">
      <c r="A214" s="3" t="s">
        <v>57</v>
      </c>
      <c r="B214" s="3" t="s">
        <v>20</v>
      </c>
      <c r="C214" s="6"/>
      <c r="D214" s="6"/>
      <c r="E214" s="15">
        <v>996.3</v>
      </c>
      <c r="F214" s="7"/>
      <c r="G214" s="15"/>
      <c r="H214" s="15"/>
      <c r="I214" s="15"/>
    </row>
    <row r="215" spans="1:9" ht="15" thickBot="1" x14ac:dyDescent="0.4">
      <c r="A215" s="3" t="s">
        <v>57</v>
      </c>
      <c r="B215" s="3" t="s">
        <v>46</v>
      </c>
      <c r="C215" s="5"/>
      <c r="D215" s="5"/>
      <c r="E215" s="10">
        <v>223</v>
      </c>
      <c r="F215" s="4"/>
      <c r="G215" s="10"/>
      <c r="H215" s="10"/>
      <c r="I215" s="10"/>
    </row>
    <row r="216" spans="1:9" ht="15" thickBot="1" x14ac:dyDescent="0.4">
      <c r="A216" s="3" t="s">
        <v>57</v>
      </c>
      <c r="B216" s="3" t="s">
        <v>21</v>
      </c>
      <c r="C216" s="6"/>
      <c r="D216" s="6"/>
      <c r="E216" s="15">
        <v>13958.11</v>
      </c>
      <c r="F216" s="7"/>
      <c r="G216" s="15"/>
      <c r="H216" s="15"/>
      <c r="I216" s="15"/>
    </row>
    <row r="217" spans="1:9" ht="15" thickBot="1" x14ac:dyDescent="0.4">
      <c r="A217" s="3" t="s">
        <v>57</v>
      </c>
      <c r="B217" s="3" t="s">
        <v>25</v>
      </c>
      <c r="C217" s="5"/>
      <c r="D217" s="5"/>
      <c r="E217" s="10">
        <v>447.94</v>
      </c>
      <c r="F217" s="4"/>
      <c r="G217" s="10"/>
      <c r="H217" s="10"/>
      <c r="I217" s="10"/>
    </row>
    <row r="218" spans="1:9" ht="15" thickBot="1" x14ac:dyDescent="0.4">
      <c r="A218" s="3" t="s">
        <v>57</v>
      </c>
      <c r="B218" s="8" t="s">
        <v>30</v>
      </c>
      <c r="C218" s="9">
        <f>SUM(C198:C217)</f>
        <v>3574000</v>
      </c>
      <c r="D218" s="9">
        <v>3130000</v>
      </c>
      <c r="E218" s="16">
        <v>2999458.53</v>
      </c>
      <c r="F218" s="9">
        <f t="shared" si="13"/>
        <v>130541.4700000002</v>
      </c>
      <c r="G218" s="16">
        <f t="shared" si="15"/>
        <v>4.3521678561096735</v>
      </c>
      <c r="H218" s="16">
        <f t="shared" si="14"/>
        <v>574541.4700000002</v>
      </c>
      <c r="I218" s="16">
        <f t="shared" si="16"/>
        <v>19.154839590330994</v>
      </c>
    </row>
    <row r="219" spans="1:9" ht="15" thickBot="1" x14ac:dyDescent="0.4">
      <c r="A219" s="3" t="s">
        <v>60</v>
      </c>
      <c r="B219" s="3" t="s">
        <v>38</v>
      </c>
      <c r="C219" s="5"/>
      <c r="D219" s="5"/>
      <c r="E219" s="10">
        <v>162625.60000000001</v>
      </c>
      <c r="F219" s="4">
        <f t="shared" si="13"/>
        <v>-162625.60000000001</v>
      </c>
      <c r="G219" s="10">
        <f t="shared" si="15"/>
        <v>-100</v>
      </c>
      <c r="H219" s="10">
        <f t="shared" si="14"/>
        <v>-162625.60000000001</v>
      </c>
      <c r="I219" s="10">
        <f t="shared" si="16"/>
        <v>-100</v>
      </c>
    </row>
    <row r="220" spans="1:9" ht="15" thickBot="1" x14ac:dyDescent="0.4">
      <c r="A220" s="3" t="s">
        <v>60</v>
      </c>
      <c r="B220" s="3" t="s">
        <v>79</v>
      </c>
      <c r="C220" s="7">
        <v>92129000</v>
      </c>
      <c r="D220" s="7">
        <v>92525000</v>
      </c>
      <c r="E220" s="15">
        <f>SUM(E221:E251)</f>
        <v>90717030.090000033</v>
      </c>
      <c r="F220" s="7">
        <f t="shared" si="13"/>
        <v>1807969.9099999666</v>
      </c>
      <c r="G220" s="15">
        <f t="shared" si="15"/>
        <v>1.992977402596054</v>
      </c>
      <c r="H220" s="15">
        <f t="shared" si="14"/>
        <v>1411969.9099999666</v>
      </c>
      <c r="I220" s="15">
        <f t="shared" si="16"/>
        <v>1.5564551756149285</v>
      </c>
    </row>
    <row r="221" spans="1:9" ht="15" thickBot="1" x14ac:dyDescent="0.4">
      <c r="A221" s="3" t="s">
        <v>60</v>
      </c>
      <c r="B221" s="3" t="s">
        <v>32</v>
      </c>
      <c r="C221" s="5"/>
      <c r="D221" s="5"/>
      <c r="E221" s="10">
        <v>833758.02</v>
      </c>
      <c r="F221" s="4"/>
      <c r="G221" s="10"/>
      <c r="H221" s="10"/>
      <c r="I221" s="10"/>
    </row>
    <row r="222" spans="1:9" ht="15" thickBot="1" x14ac:dyDescent="0.4">
      <c r="A222" s="3" t="s">
        <v>60</v>
      </c>
      <c r="B222" s="3" t="s">
        <v>61</v>
      </c>
      <c r="C222" s="6"/>
      <c r="D222" s="6"/>
      <c r="E222" s="15">
        <v>313005.03000000003</v>
      </c>
      <c r="F222" s="7"/>
      <c r="G222" s="15"/>
      <c r="H222" s="15"/>
      <c r="I222" s="15"/>
    </row>
    <row r="223" spans="1:9" ht="15" thickBot="1" x14ac:dyDescent="0.4">
      <c r="A223" s="3" t="s">
        <v>60</v>
      </c>
      <c r="B223" s="3" t="s">
        <v>62</v>
      </c>
      <c r="C223" s="5"/>
      <c r="D223" s="5"/>
      <c r="E223" s="10">
        <v>1175503.8999999999</v>
      </c>
      <c r="F223" s="4"/>
      <c r="G223" s="10"/>
      <c r="H223" s="10"/>
      <c r="I223" s="10"/>
    </row>
    <row r="224" spans="1:9" ht="15" thickBot="1" x14ac:dyDescent="0.4">
      <c r="A224" s="3" t="s">
        <v>60</v>
      </c>
      <c r="B224" s="3" t="s">
        <v>63</v>
      </c>
      <c r="C224" s="6"/>
      <c r="D224" s="6"/>
      <c r="E224" s="15">
        <v>1380971.81</v>
      </c>
      <c r="F224" s="7"/>
      <c r="G224" s="15"/>
      <c r="H224" s="15"/>
      <c r="I224" s="15"/>
    </row>
    <row r="225" spans="1:9" ht="15" thickBot="1" x14ac:dyDescent="0.4">
      <c r="A225" s="3" t="s">
        <v>60</v>
      </c>
      <c r="B225" s="3" t="s">
        <v>64</v>
      </c>
      <c r="C225" s="5"/>
      <c r="D225" s="5"/>
      <c r="E225" s="10">
        <v>3664179.61</v>
      </c>
      <c r="F225" s="4"/>
      <c r="G225" s="10"/>
      <c r="H225" s="10"/>
      <c r="I225" s="10"/>
    </row>
    <row r="226" spans="1:9" ht="15" thickBot="1" x14ac:dyDescent="0.4">
      <c r="A226" s="3" t="s">
        <v>60</v>
      </c>
      <c r="B226" s="3" t="s">
        <v>40</v>
      </c>
      <c r="C226" s="6"/>
      <c r="D226" s="6"/>
      <c r="E226" s="15">
        <v>2423215.2799999998</v>
      </c>
      <c r="F226" s="7"/>
      <c r="G226" s="15"/>
      <c r="H226" s="15"/>
      <c r="I226" s="15"/>
    </row>
    <row r="227" spans="1:9" ht="15" thickBot="1" x14ac:dyDescent="0.4">
      <c r="A227" s="3" t="s">
        <v>60</v>
      </c>
      <c r="B227" s="3" t="s">
        <v>36</v>
      </c>
      <c r="C227" s="5"/>
      <c r="D227" s="5"/>
      <c r="E227" s="10">
        <v>317141.61</v>
      </c>
      <c r="F227" s="4"/>
      <c r="G227" s="10"/>
      <c r="H227" s="10"/>
      <c r="I227" s="10"/>
    </row>
    <row r="228" spans="1:9" ht="15" thickBot="1" x14ac:dyDescent="0.4">
      <c r="A228" s="3" t="s">
        <v>60</v>
      </c>
      <c r="B228" s="3" t="s">
        <v>65</v>
      </c>
      <c r="C228" s="6"/>
      <c r="D228" s="6"/>
      <c r="E228" s="15">
        <v>12452853.83</v>
      </c>
      <c r="F228" s="7"/>
      <c r="G228" s="15"/>
      <c r="H228" s="15"/>
      <c r="I228" s="15"/>
    </row>
    <row r="229" spans="1:9" ht="15" thickBot="1" x14ac:dyDescent="0.4">
      <c r="A229" s="3" t="s">
        <v>60</v>
      </c>
      <c r="B229" s="3" t="s">
        <v>66</v>
      </c>
      <c r="C229" s="5"/>
      <c r="D229" s="5"/>
      <c r="E229" s="10">
        <v>57191069.600000001</v>
      </c>
      <c r="F229" s="4"/>
      <c r="G229" s="10"/>
      <c r="H229" s="10"/>
      <c r="I229" s="10"/>
    </row>
    <row r="230" spans="1:9" ht="15" thickBot="1" x14ac:dyDescent="0.4">
      <c r="A230" s="3" t="s">
        <v>60</v>
      </c>
      <c r="B230" s="3" t="s">
        <v>67</v>
      </c>
      <c r="C230" s="6"/>
      <c r="D230" s="6"/>
      <c r="E230" s="15">
        <v>282126.96999999997</v>
      </c>
      <c r="F230" s="7"/>
      <c r="G230" s="15"/>
      <c r="H230" s="15"/>
      <c r="I230" s="15"/>
    </row>
    <row r="231" spans="1:9" ht="15" thickBot="1" x14ac:dyDescent="0.4">
      <c r="A231" s="3" t="s">
        <v>60</v>
      </c>
      <c r="B231" s="3" t="s">
        <v>68</v>
      </c>
      <c r="C231" s="5"/>
      <c r="D231" s="5"/>
      <c r="E231" s="10">
        <v>203169.62</v>
      </c>
      <c r="F231" s="4"/>
      <c r="G231" s="10"/>
      <c r="H231" s="10"/>
      <c r="I231" s="10"/>
    </row>
    <row r="232" spans="1:9" ht="15" thickBot="1" x14ac:dyDescent="0.4">
      <c r="A232" s="3" t="s">
        <v>60</v>
      </c>
      <c r="B232" s="3" t="s">
        <v>69</v>
      </c>
      <c r="C232" s="6"/>
      <c r="D232" s="6"/>
      <c r="E232" s="15">
        <v>7233799.4800000004</v>
      </c>
      <c r="F232" s="7"/>
      <c r="G232" s="15"/>
      <c r="H232" s="15"/>
      <c r="I232" s="15"/>
    </row>
    <row r="233" spans="1:9" ht="15" thickBot="1" x14ac:dyDescent="0.4">
      <c r="A233" s="3" t="s">
        <v>60</v>
      </c>
      <c r="B233" s="3" t="s">
        <v>70</v>
      </c>
      <c r="C233" s="5"/>
      <c r="D233" s="5"/>
      <c r="E233" s="10">
        <v>334913.12</v>
      </c>
      <c r="F233" s="4"/>
      <c r="G233" s="10"/>
      <c r="H233" s="10"/>
      <c r="I233" s="10"/>
    </row>
    <row r="234" spans="1:9" ht="15" thickBot="1" x14ac:dyDescent="0.4">
      <c r="A234" s="3" t="s">
        <v>60</v>
      </c>
      <c r="B234" s="3" t="s">
        <v>71</v>
      </c>
      <c r="C234" s="6"/>
      <c r="D234" s="6"/>
      <c r="E234" s="15">
        <v>121197.56</v>
      </c>
      <c r="F234" s="7"/>
      <c r="G234" s="15"/>
      <c r="H234" s="15"/>
      <c r="I234" s="15"/>
    </row>
    <row r="235" spans="1:9" ht="15" thickBot="1" x14ac:dyDescent="0.4">
      <c r="A235" s="3" t="s">
        <v>60</v>
      </c>
      <c r="B235" s="3" t="s">
        <v>33</v>
      </c>
      <c r="C235" s="5"/>
      <c r="D235" s="5"/>
      <c r="E235" s="10">
        <v>290077.06</v>
      </c>
      <c r="F235" s="4"/>
      <c r="G235" s="10"/>
      <c r="H235" s="10"/>
      <c r="I235" s="10"/>
    </row>
    <row r="236" spans="1:9" ht="15" thickBot="1" x14ac:dyDescent="0.4">
      <c r="A236" s="3" t="s">
        <v>60</v>
      </c>
      <c r="B236" s="3" t="s">
        <v>12</v>
      </c>
      <c r="C236" s="6"/>
      <c r="D236" s="6"/>
      <c r="E236" s="15">
        <v>62066.53</v>
      </c>
      <c r="F236" s="7"/>
      <c r="G236" s="15"/>
      <c r="H236" s="15"/>
      <c r="I236" s="15"/>
    </row>
    <row r="237" spans="1:9" ht="15" thickBot="1" x14ac:dyDescent="0.4">
      <c r="A237" s="3" t="s">
        <v>60</v>
      </c>
      <c r="B237" s="3" t="s">
        <v>13</v>
      </c>
      <c r="C237" s="5"/>
      <c r="D237" s="5"/>
      <c r="E237" s="10">
        <v>572786.54</v>
      </c>
      <c r="F237" s="4"/>
      <c r="G237" s="10"/>
      <c r="H237" s="10"/>
      <c r="I237" s="10"/>
    </row>
    <row r="238" spans="1:9" ht="15" thickBot="1" x14ac:dyDescent="0.4">
      <c r="A238" s="3" t="s">
        <v>60</v>
      </c>
      <c r="B238" s="3" t="s">
        <v>34</v>
      </c>
      <c r="C238" s="6"/>
      <c r="D238" s="6"/>
      <c r="E238" s="15">
        <v>2933.3</v>
      </c>
      <c r="F238" s="7"/>
      <c r="G238" s="15"/>
      <c r="H238" s="15"/>
      <c r="I238" s="15"/>
    </row>
    <row r="239" spans="1:9" ht="15" thickBot="1" x14ac:dyDescent="0.4">
      <c r="A239" s="3" t="s">
        <v>60</v>
      </c>
      <c r="B239" s="3" t="s">
        <v>14</v>
      </c>
      <c r="C239" s="5"/>
      <c r="D239" s="5"/>
      <c r="E239" s="10">
        <v>55689.73</v>
      </c>
      <c r="F239" s="4"/>
      <c r="G239" s="10"/>
      <c r="H239" s="10"/>
      <c r="I239" s="10"/>
    </row>
    <row r="240" spans="1:9" ht="15" thickBot="1" x14ac:dyDescent="0.4">
      <c r="A240" s="3" t="s">
        <v>60</v>
      </c>
      <c r="B240" s="3" t="s">
        <v>72</v>
      </c>
      <c r="C240" s="6"/>
      <c r="D240" s="6"/>
      <c r="E240" s="15">
        <v>15323.84</v>
      </c>
      <c r="F240" s="7"/>
      <c r="G240" s="15"/>
      <c r="H240" s="15"/>
      <c r="I240" s="15"/>
    </row>
    <row r="241" spans="1:10" ht="15" thickBot="1" x14ac:dyDescent="0.4">
      <c r="A241" s="3" t="s">
        <v>60</v>
      </c>
      <c r="B241" s="3" t="s">
        <v>18</v>
      </c>
      <c r="C241" s="5"/>
      <c r="D241" s="5"/>
      <c r="E241" s="10"/>
      <c r="F241" s="5"/>
      <c r="G241" s="10"/>
      <c r="H241" s="10"/>
      <c r="I241" s="10"/>
    </row>
    <row r="242" spans="1:10" ht="15" thickBot="1" x14ac:dyDescent="0.4">
      <c r="A242" s="3" t="s">
        <v>60</v>
      </c>
      <c r="B242" s="3" t="s">
        <v>19</v>
      </c>
      <c r="C242" s="6"/>
      <c r="D242" s="6"/>
      <c r="E242" s="15">
        <v>831918.73</v>
      </c>
      <c r="F242" s="7"/>
      <c r="G242" s="15"/>
      <c r="H242" s="15"/>
      <c r="I242" s="15"/>
    </row>
    <row r="243" spans="1:10" ht="15" thickBot="1" x14ac:dyDescent="0.4">
      <c r="A243" s="3" t="s">
        <v>60</v>
      </c>
      <c r="B243" s="3" t="s">
        <v>20</v>
      </c>
      <c r="C243" s="5"/>
      <c r="D243" s="5"/>
      <c r="E243" s="10">
        <v>55338.47</v>
      </c>
      <c r="F243" s="4"/>
      <c r="G243" s="10"/>
      <c r="H243" s="10"/>
      <c r="I243" s="10"/>
    </row>
    <row r="244" spans="1:10" ht="15" thickBot="1" x14ac:dyDescent="0.4">
      <c r="A244" s="3" t="s">
        <v>60</v>
      </c>
      <c r="B244" s="3" t="s">
        <v>46</v>
      </c>
      <c r="C244" s="6"/>
      <c r="D244" s="6"/>
      <c r="E244" s="15">
        <v>16029.41</v>
      </c>
      <c r="F244" s="7"/>
      <c r="G244" s="15"/>
      <c r="H244" s="15"/>
      <c r="I244" s="15"/>
    </row>
    <row r="245" spans="1:10" ht="15" thickBot="1" x14ac:dyDescent="0.4">
      <c r="A245" s="3" t="s">
        <v>60</v>
      </c>
      <c r="B245" s="3" t="s">
        <v>22</v>
      </c>
      <c r="C245" s="5"/>
      <c r="D245" s="5"/>
      <c r="E245" s="10">
        <v>186999.69</v>
      </c>
      <c r="F245" s="4"/>
      <c r="G245" s="10"/>
      <c r="H245" s="10"/>
      <c r="I245" s="10"/>
    </row>
    <row r="246" spans="1:10" ht="15" thickBot="1" x14ac:dyDescent="0.4">
      <c r="A246" s="3" t="s">
        <v>60</v>
      </c>
      <c r="B246" s="3" t="s">
        <v>51</v>
      </c>
      <c r="C246" s="6"/>
      <c r="D246" s="6"/>
      <c r="E246" s="15">
        <v>2925.08</v>
      </c>
      <c r="F246" s="7"/>
      <c r="G246" s="15"/>
      <c r="H246" s="15"/>
      <c r="I246" s="15"/>
    </row>
    <row r="247" spans="1:10" ht="15" thickBot="1" x14ac:dyDescent="0.4">
      <c r="A247" s="3" t="s">
        <v>60</v>
      </c>
      <c r="B247" s="3" t="s">
        <v>73</v>
      </c>
      <c r="C247" s="5"/>
      <c r="D247" s="5"/>
      <c r="E247" s="10">
        <v>219031.69</v>
      </c>
      <c r="F247" s="4"/>
      <c r="G247" s="10"/>
      <c r="H247" s="10"/>
      <c r="I247" s="10"/>
    </row>
    <row r="248" spans="1:10" ht="15" thickBot="1" x14ac:dyDescent="0.4">
      <c r="A248" s="3" t="s">
        <v>60</v>
      </c>
      <c r="B248" s="3" t="s">
        <v>74</v>
      </c>
      <c r="C248" s="6"/>
      <c r="D248" s="6"/>
      <c r="E248" s="15">
        <v>102821.29</v>
      </c>
      <c r="F248" s="7"/>
      <c r="G248" s="15"/>
      <c r="H248" s="15"/>
      <c r="I248" s="15"/>
    </row>
    <row r="249" spans="1:10" ht="15" thickBot="1" x14ac:dyDescent="0.4">
      <c r="A249" s="3" t="s">
        <v>60</v>
      </c>
      <c r="B249" s="3" t="s">
        <v>75</v>
      </c>
      <c r="C249" s="5"/>
      <c r="D249" s="5"/>
      <c r="E249" s="10">
        <v>370967.06</v>
      </c>
      <c r="F249" s="4"/>
      <c r="G249" s="10"/>
      <c r="H249" s="10"/>
      <c r="I249" s="10"/>
    </row>
    <row r="250" spans="1:10" ht="15" thickBot="1" x14ac:dyDescent="0.4">
      <c r="A250" s="3" t="s">
        <v>60</v>
      </c>
      <c r="B250" s="3" t="s">
        <v>25</v>
      </c>
      <c r="C250" s="6"/>
      <c r="D250" s="6"/>
      <c r="E250" s="15">
        <v>4458.37</v>
      </c>
      <c r="F250" s="7"/>
      <c r="G250" s="15"/>
      <c r="H250" s="15"/>
      <c r="I250" s="15"/>
      <c r="J250" s="11"/>
    </row>
    <row r="251" spans="1:10" ht="15" thickBot="1" x14ac:dyDescent="0.4">
      <c r="A251" s="3" t="s">
        <v>60</v>
      </c>
      <c r="B251" s="3" t="s">
        <v>26</v>
      </c>
      <c r="C251" s="5"/>
      <c r="D251" s="5"/>
      <c r="E251" s="10">
        <v>757.86</v>
      </c>
      <c r="F251" s="4"/>
      <c r="G251" s="10"/>
      <c r="H251" s="10"/>
      <c r="I251" s="10"/>
    </row>
    <row r="252" spans="1:10" ht="15" thickBot="1" x14ac:dyDescent="0.4">
      <c r="A252" s="3" t="s">
        <v>60</v>
      </c>
      <c r="B252" s="3" t="s">
        <v>28</v>
      </c>
      <c r="C252" s="7">
        <v>1386000</v>
      </c>
      <c r="D252" s="7">
        <v>345000</v>
      </c>
      <c r="E252" s="15">
        <v>551039.06000000006</v>
      </c>
      <c r="F252" s="7">
        <f t="shared" si="13"/>
        <v>-206039.06000000006</v>
      </c>
      <c r="G252" s="15">
        <f t="shared" si="15"/>
        <v>-37.391008180073484</v>
      </c>
      <c r="H252" s="15">
        <f t="shared" si="14"/>
        <v>834960.94</v>
      </c>
      <c r="I252" s="15">
        <f t="shared" si="16"/>
        <v>151.52481931135696</v>
      </c>
    </row>
    <row r="253" spans="1:10" ht="15" thickBot="1" x14ac:dyDescent="0.4">
      <c r="A253" s="3" t="s">
        <v>60</v>
      </c>
      <c r="B253" s="8" t="s">
        <v>30</v>
      </c>
      <c r="C253" s="9">
        <f>SUM(C219:C252)</f>
        <v>93515000</v>
      </c>
      <c r="D253" s="9">
        <v>92870000</v>
      </c>
      <c r="E253" s="16">
        <v>91430694.75</v>
      </c>
      <c r="F253" s="9">
        <f t="shared" si="13"/>
        <v>1439305.25</v>
      </c>
      <c r="G253" s="16">
        <f t="shared" si="15"/>
        <v>1.5742035581546361</v>
      </c>
      <c r="H253" s="16">
        <f t="shared" si="14"/>
        <v>2084305.25</v>
      </c>
      <c r="I253" s="16">
        <f t="shared" si="16"/>
        <v>2.279655924850104</v>
      </c>
    </row>
    <row r="254" spans="1:10" ht="15" thickBot="1" x14ac:dyDescent="0.4">
      <c r="A254" s="3" t="s">
        <v>76</v>
      </c>
      <c r="B254" s="3" t="s">
        <v>77</v>
      </c>
      <c r="C254" s="7">
        <v>43823000</v>
      </c>
      <c r="D254" s="7">
        <v>42679000</v>
      </c>
      <c r="E254" s="15">
        <v>40965613</v>
      </c>
      <c r="F254" s="7">
        <f t="shared" si="13"/>
        <v>1713387</v>
      </c>
      <c r="G254" s="15">
        <f t="shared" si="15"/>
        <v>4.1825005767642125</v>
      </c>
      <c r="H254" s="15">
        <f t="shared" si="14"/>
        <v>2857387</v>
      </c>
      <c r="I254" s="15">
        <f t="shared" si="16"/>
        <v>6.9750866415693622</v>
      </c>
    </row>
    <row r="255" spans="1:10" ht="15" thickBot="1" x14ac:dyDescent="0.4">
      <c r="A255" s="3" t="s">
        <v>76</v>
      </c>
      <c r="B255" s="8" t="s">
        <v>30</v>
      </c>
      <c r="C255" s="9">
        <v>43823000</v>
      </c>
      <c r="D255" s="9">
        <v>42679000</v>
      </c>
      <c r="E255" s="16">
        <v>40965613</v>
      </c>
      <c r="F255" s="9">
        <f t="shared" si="13"/>
        <v>1713387</v>
      </c>
      <c r="G255" s="16">
        <f t="shared" si="15"/>
        <v>4.1825005767642125</v>
      </c>
      <c r="H255" s="16">
        <f t="shared" si="14"/>
        <v>2857387</v>
      </c>
      <c r="I255" s="16">
        <f t="shared" si="16"/>
        <v>6.9750866415693622</v>
      </c>
    </row>
    <row r="256" spans="1:10" ht="15" thickBot="1" x14ac:dyDescent="0.4">
      <c r="A256" s="19" t="s">
        <v>78</v>
      </c>
      <c r="B256" s="20"/>
      <c r="C256" s="9">
        <v>226804000</v>
      </c>
      <c r="D256" s="9">
        <v>218007000</v>
      </c>
      <c r="E256" s="16">
        <v>210664908.27000001</v>
      </c>
      <c r="F256" s="9">
        <f t="shared" si="13"/>
        <v>7342091.7299999893</v>
      </c>
      <c r="G256" s="16">
        <f t="shared" si="15"/>
        <v>3.4851992153291889</v>
      </c>
      <c r="H256" s="16">
        <f t="shared" si="14"/>
        <v>16139091.729999989</v>
      </c>
      <c r="I256" s="16">
        <f t="shared" si="16"/>
        <v>7.6610252094360334</v>
      </c>
    </row>
  </sheetData>
  <mergeCells count="2">
    <mergeCell ref="A2:A3"/>
    <mergeCell ref="A256:B256"/>
  </mergeCells>
  <pageMargins left="0.78740157499999996" right="0.78740157499999996" top="0.984251969" bottom="0.984251969" header="0.4921259845" footer="0.4921259845"/>
  <pageSetup paperSize="9" orientation="portrait" r:id="rId1"/>
  <ignoredErrors>
    <ignoredError sqref="E199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Hummel, Andrea"/>
    <f:field ref="FSCFOLIO_1_1001_SignaturesFldCtx_FSCFOLIO_1_1001_FieldLastSignatureAt" date="2022-01-17T17:23:53" text="17.01.2022 18:23:53"/>
    <f:field ref="FSCFOLIO_1_1001_SignaturesFldCtx_FSCFOLIO_1_1001_FieldLastSignatureRemark" text=""/>
    <f:field ref="FSCFOLIO_1_1001_FieldCurrentUser" text="Robert Schuh"/>
    <f:field ref="FSCFOLIO_1_1001_FieldCurrentDate" text="17.01.2022 17:25"/>
    <f:field ref="CCAPRECONFIG_15_1001_Objektname" text="Beilage A" edit="true"/>
    <f:field ref="CCAPRECONFIG_15_1001_Objektname" text="Beilage A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2021-0.811.542 (BMJ/Anfragen - Parlament)" multiline="true"/>
    <f:field ref="EIBPRECONFIG_1_1001_FieldEIBCompletedOrdinals" text="" multiline="true"/>
    <f:field ref="EIBPRECONFIG_1_1001_FieldEIBOUAddr" text="Museumstraße 7 , 1070 Wien" multiline="true"/>
    <f:field ref="EIBPRECONFIG_1_1001_FieldEIBRecipients" text="" multiline="true"/>
    <f:field ref="EIBPRECONFIG_1_1001_FieldEIBSignatures" text="Abzeichnen&#13;&#10;Abzeichnen&#13;&#10;Abzeichnen&#13;&#10;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8628/J: Werkleistungen in der UG 13 Justiz" multiline="true"/>
    <f:field ref="EIBPRECONFIG_1_1001_FieldCCAPersonalSubjAddress" text="" multiline="true"/>
    <f:field ref="EIBPRECONFIG_1_1001_FieldCCASubfileSubject" text="" multiline="true"/>
    <f:field ref="EIBPRECONFIG_1_1001_FieldCCASubject" text="Anfragen schriftlich&#13;&#10;Anfragen schriftlich - Schriftliche Anfrage d.Abg.z.NR Dipl.-Ing. Karin Doppelbauer, Kolleginnen und Kollegen, Nr. 8628/J-NR/2021, betr. Werkleistungen in der UG 13 Justiz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Beilage A" edit="true"/>
    <f:field ref="objsubject" text="" edit="true"/>
    <f:field ref="objcreatedby" text="Jülg, Bernhard, Mag., BSc. (WU)"/>
    <f:field ref="objcreatedat" date="2021-12-03T09:46:22" text="03.12.2021 09:46:22"/>
    <f:field ref="objchangedby" text="Hummel, Andrea"/>
    <f:field ref="objmodifiedat" date="2022-01-17T17:23:54" text="17.01.2022 17:23:54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PTB3BF2100 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Jülg Bernhard</dc:creator>
  <cp:lastModifiedBy>Jülg Bernhard</cp:lastModifiedBy>
  <dcterms:created xsi:type="dcterms:W3CDTF">2021-12-01T14:56:41Z</dcterms:created>
  <dcterms:modified xsi:type="dcterms:W3CDTF">2021-12-03T08:47:17Z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EXT_KEY" pid="2" fmtid="{D5CDD505-2E9C-101B-9397-08002B2CF9AE}">
    <vt:lpwstr/>
  </property>
  <property name="FSC#SAPConfigSettingsSC@101.9800:FMM_CONTACT_PERSON" pid="3" fmtid="{D5CDD505-2E9C-101B-9397-08002B2CF9AE}">
    <vt:lpwstr/>
  </property>
  <property name="FSC#SAPConfigSettingsSC@101.9800:FMM_GESAMTBETRAG" pid="4" fmtid="{D5CDD505-2E9C-101B-9397-08002B2CF9AE}">
    <vt:lpwstr/>
  </property>
  <property name="FSC#SAPConfigSettingsSC@101.9800:FMM_GESAMTBETRAG_WORT" pid="5" fmtid="{D5CDD505-2E9C-101B-9397-08002B2CF9AE}">
    <vt:lpwstr/>
  </property>
  <property name="FSC#SAPConfigSettingsSC@101.9800:FMM_ANZAHL_DER_POS_BEWILLIGUNG" pid="6" fmtid="{D5CDD505-2E9C-101B-9397-08002B2CF9AE}">
    <vt:lpwstr/>
  </property>
  <property name="FSC#SAPConfigSettingsSC@101.9800:FMM_POSITIONS_AGREEMENT" pid="7" fmtid="{D5CDD505-2E9C-101B-9397-08002B2CF9AE}">
    <vt:lpwstr/>
  </property>
  <property name="FSC#SAPConfigSettingsSC@101.9800:FMM_POSITIONS" pid="8" fmtid="{D5CDD505-2E9C-101B-9397-08002B2CF9AE}">
    <vt:lpwstr/>
  </property>
  <property name="FSC#SAPConfigSettingsSC@101.9800:FMM_BIC_ALTERNATIV" pid="9" fmtid="{D5CDD505-2E9C-101B-9397-08002B2CF9AE}">
    <vt:lpwstr/>
  </property>
  <property name="FSC#SAPConfigSettingsSC@101.9800:FMM_IBAN_ALTERNATIV" pid="10" fmtid="{D5CDD505-2E9C-101B-9397-08002B2CF9AE}">
    <vt:lpwstr/>
  </property>
  <property name="FSC#SAPConfigSettingsSC@101.9800:FMM_ABLEHNGRUND" pid="11" fmtid="{D5CDD505-2E9C-101B-9397-08002B2CF9AE}">
    <vt:lpwstr/>
  </property>
  <property name="FSC#SAPConfigSettingsSC@101.9800:FMM_ABLEHNGRUND_SONSTIGES_TXT" pid="12" fmtid="{D5CDD505-2E9C-101B-9397-08002B2CF9AE}">
    <vt:lpwstr/>
  </property>
  <property name="FSC#SAPConfigSettingsSC@101.9800:FMM_ANTRAGSBESCHREIBUNG" pid="13" fmtid="{D5CDD505-2E9C-101B-9397-08002B2CF9AE}">
    <vt:lpwstr/>
  </property>
  <property name="FSC#SAPConfigSettingsSC@101.9800:FMM_ABP_NUMMER" pid="14" fmtid="{D5CDD505-2E9C-101B-9397-08002B2CF9AE}">
    <vt:lpwstr/>
  </property>
  <property name="FSC#SAPConfigSettingsSC@101.9800:FMM_TURNUSARZT" pid="15" fmtid="{D5CDD505-2E9C-101B-9397-08002B2CF9AE}">
    <vt:lpwstr/>
  </property>
  <property name="FSC#SAPConfigSettingsSC@101.9800:FMM_GRM_VAL_FROM" pid="16" fmtid="{D5CDD505-2E9C-101B-9397-08002B2CF9AE}">
    <vt:lpwstr/>
  </property>
  <property name="FSC#SAPConfigSettingsSC@101.9800:FMM_GRM_VAL_TO" pid="17" fmtid="{D5CDD505-2E9C-101B-9397-08002B2CF9AE}">
    <vt:lpwstr/>
  </property>
  <property name="FSC#SAPConfigSettingsSC@101.9800:FMM_VORGESCHLAGENER_BETRAG" pid="18" fmtid="{D5CDD505-2E9C-101B-9397-08002B2CF9AE}">
    <vt:lpwstr/>
  </property>
  <property name="FSC#SAPConfigSettingsSC@101.9800:FMM_GESAMTPROJEKTSUMME" pid="19" fmtid="{D5CDD505-2E9C-101B-9397-08002B2CF9AE}">
    <vt:lpwstr/>
  </property>
  <property name="FSC#SAPConfigSettingsSC@101.9800:FMM_BEANTRAGTER_BETRAG" pid="20" fmtid="{D5CDD505-2E9C-101B-9397-08002B2CF9AE}">
    <vt:lpwstr/>
  </property>
  <property name="FSC#SAPConfigSettingsSC@101.9800:FMM_BILL_DATE" pid="21" fmtid="{D5CDD505-2E9C-101B-9397-08002B2CF9AE}">
    <vt:lpwstr/>
  </property>
  <property name="FSC#SAPConfigSettingsSC@101.9800:FMM_SERVICE_ORG_ID" pid="22" fmtid="{D5CDD505-2E9C-101B-9397-08002B2CF9AE}">
    <vt:lpwstr/>
  </property>
  <property name="FSC#SAPConfigSettingsSC@101.9800:FMM_SERVICE_ORG_SHORT" pid="23" fmtid="{D5CDD505-2E9C-101B-9397-08002B2CF9AE}">
    <vt:lpwstr/>
  </property>
  <property name="FSC#SAPConfigSettingsSC@101.9800:FMM_SERVICE_ORG_TEXT" pid="24" fmtid="{D5CDD505-2E9C-101B-9397-08002B2CF9AE}">
    <vt:lpwstr/>
  </property>
  <property name="FSC#SAPConfigSettingsSC@101.9800:FMM_GESAMTPROJEKTSUMME_WORT" pid="25" fmtid="{D5CDD505-2E9C-101B-9397-08002B2CF9AE}">
    <vt:lpwstr/>
  </property>
  <property name="FSC#SAPConfigSettingsSC@101.9800:FMM_BEANTRAGTER_BETRAG_WORT" pid="26" fmtid="{D5CDD505-2E9C-101B-9397-08002B2CF9AE}">
    <vt:lpwstr/>
  </property>
  <property name="FSC#SAPConfigSettingsSC@101.9800:FMM_VORGESCHLAGENER_BETRAG_WORT" pid="27" fmtid="{D5CDD505-2E9C-101B-9397-08002B2CF9AE}">
    <vt:lpwstr/>
  </property>
  <property name="FSC#SAPConfigSettingsSC@101.9800:FMM_ANZAHL_DER_POS_ANTRAG" pid="28" fmtid="{D5CDD505-2E9C-101B-9397-08002B2CF9AE}">
    <vt:lpwstr/>
  </property>
  <property name="FSC#SAPConfigSettingsSC@101.9800:FMM_SWIFT_BIC" pid="29" fmtid="{D5CDD505-2E9C-101B-9397-08002B2CF9AE}">
    <vt:lpwstr/>
  </property>
  <property name="FSC#SAPConfigSettingsSC@101.9800:FMM_VERTRAG_FOERDERBARE_KOSTEN" pid="30" fmtid="{D5CDD505-2E9C-101B-9397-08002B2CF9AE}">
    <vt:lpwstr/>
  </property>
  <property name="FSC#SAPConfigSettingsSC@101.9800:FMM_VERTRAG_NICHT_FOERDERBARE_KOSTEN" pid="31" fmtid="{D5CDD505-2E9C-101B-9397-08002B2CF9AE}">
    <vt:lpwstr/>
  </property>
  <property name="FSC#SAPConfigSettingsSC@101.9800:FMM_RUECKFORDERUNGSGRUND" pid="32" fmtid="{D5CDD505-2E9C-101B-9397-08002B2CF9AE}">
    <vt:lpwstr/>
  </property>
  <property name="FSC#SAPConfigSettingsSC@101.9800:FMM_WIRKUNGSZIELE_EVALUIERUNG" pid="33" fmtid="{D5CDD505-2E9C-101B-9397-08002B2CF9AE}">
    <vt:lpwstr/>
  </property>
  <property name="FSC#SAPConfigSettingsSC@101.9800:FMM_VERTRAG_PROJEKTBESCHREIBUNG" pid="34" fmtid="{D5CDD505-2E9C-101B-9397-08002B2CF9AE}">
    <vt:lpwstr/>
  </property>
  <property name="FSC#SAPConfigSettingsSC@101.9800:FMM_FREITEXT_ALLGEMEINES_SCHREIBEN" pid="35" fmtid="{D5CDD505-2E9C-101B-9397-08002B2CF9AE}">
    <vt:lpwstr/>
  </property>
  <property name="FSC#SAPConfigSettingsSC@101.9800:FMM_ERGEBNIS_DER_ANTRAGSPRUEFUNG" pid="36" fmtid="{D5CDD505-2E9C-101B-9397-08002B2CF9AE}">
    <vt:lpwstr/>
  </property>
  <property name="FSC#SAPConfigSettingsSC@101.9800:FMM_ADRESSE_ALLGEMEINES_SCHREIBEN" pid="37" fmtid="{D5CDD505-2E9C-101B-9397-08002B2CF9AE}">
    <vt:lpwstr/>
  </property>
  <property name="FSC#SAPConfigSettingsSC@101.9800:FMM_PROJEKTZEITRAUM_BIS_PLUS_1M" pid="38" fmtid="{D5CDD505-2E9C-101B-9397-08002B2CF9AE}">
    <vt:lpwstr/>
  </property>
  <property name="FSC#SAPConfigSettingsSC@101.9800:FMM_PROJEKTZEITRAUM_BIS_PLUS_3M" pid="39" fmtid="{D5CDD505-2E9C-101B-9397-08002B2CF9AE}">
    <vt:lpwstr/>
  </property>
  <property name="FSC#SAPConfigSettingsSC@101.9800:FMM_ERSTELLUNGSDATUM_PLUS_35T" pid="40" fmtid="{D5CDD505-2E9C-101B-9397-08002B2CF9AE}">
    <vt:lpwstr/>
  </property>
  <property name="FSC#SAPConfigSettingsSC@101.9800:FMM_VETRAG_SPEZIELLE_FOEDERBEDG" pid="41" fmtid="{D5CDD505-2E9C-101B-9397-08002B2CF9AE}">
    <vt:lpwstr/>
  </property>
  <property name="FSC#SAPConfigSettingsSC@101.9800:FMM_RUECK_FV" pid="42" fmtid="{D5CDD505-2E9C-101B-9397-08002B2CF9AE}">
    <vt:lpwstr/>
  </property>
  <property name="FSC#SAPConfigSettingsSC@101.9800:FMM_ZANTRAGDATUM" pid="43" fmtid="{D5CDD505-2E9C-101B-9397-08002B2CF9AE}">
    <vt:lpwstr/>
  </property>
  <property name="FSC#SAPConfigSettingsSC@101.9800:FMM_DATUM_DES_ANSUCHENS" pid="44" fmtid="{D5CDD505-2E9C-101B-9397-08002B2CF9AE}">
    <vt:lpwstr/>
  </property>
  <property name="FSC#SAPConfigSettingsSC@101.9800:FMM_1_NACHTRAG" pid="45" fmtid="{D5CDD505-2E9C-101B-9397-08002B2CF9AE}">
    <vt:lpwstr/>
  </property>
  <property name="FSC#SAPConfigSettingsSC@101.9800:FMM_2_NACHTRAG" pid="46" fmtid="{D5CDD505-2E9C-101B-9397-08002B2CF9AE}">
    <vt:lpwstr/>
  </property>
  <property name="FSC#SAPConfigSettingsSC@101.9800:FMM_PROJEKTZEITRAUM_VON" pid="47" fmtid="{D5CDD505-2E9C-101B-9397-08002B2CF9AE}">
    <vt:lpwstr/>
  </property>
  <property name="FSC#SAPConfigSettingsSC@101.9800:FMM_PROJEKTZEITRAUM_BIS" pid="48" fmtid="{D5CDD505-2E9C-101B-9397-08002B2CF9AE}">
    <vt:lpwstr/>
  </property>
  <property name="FSC#SAPConfigSettingsSC@101.9800:FMM_IBAN" pid="49" fmtid="{D5CDD505-2E9C-101B-9397-08002B2CF9AE}">
    <vt:lpwstr/>
  </property>
  <property name="FSC#SAPConfigSettingsSC@101.9800:FMM_RECHTSGRUNDLAGE" pid="50" fmtid="{D5CDD505-2E9C-101B-9397-08002B2CF9AE}">
    <vt:lpwstr/>
  </property>
  <property name="FSC#SAPConfigSettingsSC@101.9800:FMM_POSITIONS_APPLICATION" pid="51" fmtid="{D5CDD505-2E9C-101B-9397-08002B2CF9AE}">
    <vt:lpwstr/>
  </property>
  <property name="FSC#SAPConfigSettingsSC@101.9800:FMM_AUFWANDSART_ID" pid="52" fmtid="{D5CDD505-2E9C-101B-9397-08002B2CF9AE}">
    <vt:lpwstr/>
  </property>
  <property name="FSC#SAPConfigSettingsSC@101.9800:FMM_AUFWANDSART_TEXT" pid="53" fmtid="{D5CDD505-2E9C-101B-9397-08002B2CF9AE}">
    <vt:lpwstr/>
  </property>
  <property name="FSC#SAPConfigSettingsSC@101.9800:FMM_GRANTOR_ADDRESS" pid="54" fmtid="{D5CDD505-2E9C-101B-9397-08002B2CF9AE}">
    <vt:lpwstr/>
  </property>
  <property name="FSC#SAPConfigSettingsSC@101.9800:FMM_GRANTOR" pid="55" fmtid="{D5CDD505-2E9C-101B-9397-08002B2CF9AE}">
    <vt:lpwstr/>
  </property>
  <property name="FSC#SAPConfigSettingsSC@101.9800:FMM_GRANTOR_ID" pid="56" fmtid="{D5CDD505-2E9C-101B-9397-08002B2CF9AE}">
    <vt:lpwstr/>
  </property>
  <property name="FSC#SAPConfigSettingsSC@101.9800:FMM_GESCHAEFTSZAHL" pid="57" fmtid="{D5CDD505-2E9C-101B-9397-08002B2CF9AE}">
    <vt:lpwstr/>
  </property>
  <property name="FSC#SAPConfigSettingsSC@101.9800:FMM_MITTELVORBINDUNG" pid="58" fmtid="{D5CDD505-2E9C-101B-9397-08002B2CF9AE}">
    <vt:lpwstr/>
  </property>
  <property name="FSC#SAPConfigSettingsSC@101.9800:FMM_MITTELBINDUNG" pid="59" fmtid="{D5CDD505-2E9C-101B-9397-08002B2CF9AE}">
    <vt:lpwstr/>
  </property>
  <property name="FSC#SAPConfigSettingsSC@101.9800:FMM_PROGRAM_NAME" pid="60" fmtid="{D5CDD505-2E9C-101B-9397-08002B2CF9AE}">
    <vt:lpwstr/>
  </property>
  <property name="FSC#SAPConfigSettingsSC@101.9800:FMM_PROGRAM_ID" pid="61" fmtid="{D5CDD505-2E9C-101B-9397-08002B2CF9AE}">
    <vt:lpwstr/>
  </property>
  <property name="FSC#SAPConfigSettingsSC@101.9800:FMM_TRADEID" pid="62" fmtid="{D5CDD505-2E9C-101B-9397-08002B2CF9AE}">
    <vt:lpwstr/>
  </property>
  <property name="FSC#SAPConfigSettingsSC@101.9800:FMM_VEREINSREGISTERNUMMER" pid="63" fmtid="{D5CDD505-2E9C-101B-9397-08002B2CF9AE}">
    <vt:lpwstr/>
  </property>
  <property name="FSC#SAPConfigSettingsSC@101.9800:FMM_10_MONATLICHE_RATE" pid="64" fmtid="{D5CDD505-2E9C-101B-9397-08002B2CF9AE}">
    <vt:lpwstr/>
  </property>
  <property name="FSC#SAPConfigSettingsSC@101.9800:FMM_10_MONATLICHE_RATE_WAER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XX_LGS_MULTISELECT" pid="67" fmtid="{D5CDD505-2E9C-101B-9397-08002B2CF9AE}">
    <vt:lpwstr/>
  </property>
  <property name="FSC#SAPConfigSettingsSC@101.9800:FMM_XX_BUNDESLAND_MULTISELECT" pid="68" fmtid="{D5CDD505-2E9C-101B-9397-08002B2CF9AE}">
    <vt:lpwstr/>
  </property>
  <property name="FSC#SAPConfigSettingsSC@101.9800:FMM_GRANTOR_TYPE_TEXT" pid="69" fmtid="{D5CDD505-2E9C-101B-9397-08002B2CF9AE}">
    <vt:lpwstr/>
  </property>
  <property name="FSC#SAPConfigSettingsSC@101.9800:FMM_GRANTOR_TYPE" pid="70" fmtid="{D5CDD505-2E9C-101B-9397-08002B2CF9AE}">
    <vt:lpwstr/>
  </property>
  <property name="FSC#SAPConfigSettingsSC@101.9800:FMM_SCHWERPUNKT" pid="71" fmtid="{D5CDD505-2E9C-101B-9397-08002B2CF9AE}">
    <vt:lpwstr/>
  </property>
  <property name="FSC#SAPConfigSettingsSC@101.9800:FMM_PROJEKT_ID" pid="72" fmtid="{D5CDD505-2E9C-101B-9397-08002B2CF9AE}">
    <vt:lpwstr/>
  </property>
  <property name="FSC#SAPConfigSettingsSC@101.9800:FMM_ANMERKUNG_PROJEKT" pid="73" fmtid="{D5CDD505-2E9C-101B-9397-08002B2CF9AE}">
    <vt:lpwstr/>
  </property>
  <property name="FSC#SAPConfigSettingsSC@101.9800:FMM_ANSPRECHPERSON" pid="74" fmtid="{D5CDD505-2E9C-101B-9397-08002B2CF9AE}">
    <vt:lpwstr/>
  </property>
  <property name="FSC#SAPConfigSettingsSC@101.9800:FMM_TELEFON_EMAIL" pid="75" fmtid="{D5CDD505-2E9C-101B-9397-08002B2CF9AE}">
    <vt:lpwstr/>
  </property>
  <property name="FSC#SAPConfigSettingsSC@101.9800:FMM_ANMERKUNG_ABRECHNUNGSFRIST" pid="76" fmtid="{D5CDD505-2E9C-101B-9397-08002B2CF9AE}">
    <vt:lpwstr/>
  </property>
  <property name="FSC#SAPConfigSettingsSC@101.9800:FMM_TEILNEHMERANZAHL" pid="77" fmtid="{D5CDD505-2E9C-101B-9397-08002B2CF9AE}">
    <vt:lpwstr/>
  </property>
  <property name="FSC#SAPConfigSettingsSC@101.9800:FMM_AUSLAND" pid="78" fmtid="{D5CDD505-2E9C-101B-9397-08002B2CF9AE}">
    <vt:lpwstr/>
  </property>
  <property name="FSC#SAPConfigSettingsSC@101.9800:FMM_00_BEANTR_BETRAG" pid="79" fmtid="{D5CDD505-2E9C-101B-9397-08002B2CF9AE}">
    <vt:lpwstr/>
  </property>
  <property name="FSC#SAPConfigSettingsSC@101.9800:FMM_SACHBEARBEITER" pid="80" fmtid="{D5CDD505-2E9C-101B-9397-08002B2CF9AE}">
    <vt:lpwstr/>
  </property>
  <property name="FSC#SAPConfigSettingsSC@101.9800:FMM_ABRECHNUNGSFRIST" pid="81" fmtid="{D5CDD505-2E9C-101B-9397-08002B2CF9AE}">
    <vt:lpwstr/>
  </property>
  <property name="FSC#EIBPRECONFIG@1.1001:EIBInternalApprovedAt" pid="82" fmtid="{D5CDD505-2E9C-101B-9397-08002B2CF9AE}">
    <vt:lpwstr/>
  </property>
  <property name="FSC#EIBPRECONFIG@1.1001:EIBInternalApprovedBy" pid="83" fmtid="{D5CDD505-2E9C-101B-9397-08002B2CF9AE}">
    <vt:lpwstr/>
  </property>
  <property name="FSC#EIBPRECONFIG@1.1001:EIBInternalApprovedByPostTitle" pid="84" fmtid="{D5CDD505-2E9C-101B-9397-08002B2CF9AE}">
    <vt:lpwstr/>
  </property>
  <property name="FSC#EIBPRECONFIG@1.1001:EIBSettlementApprovedBy" pid="85" fmtid="{D5CDD505-2E9C-101B-9397-08002B2CF9AE}">
    <vt:lpwstr/>
  </property>
  <property name="FSC#EIBPRECONFIG@1.1001:EIBSettlementApprovedByFirstnameSurname" pid="86" fmtid="{D5CDD505-2E9C-101B-9397-08002B2CF9AE}">
    <vt:lpwstr/>
  </property>
  <property name="FSC#EIBPRECONFIG@1.1001:EIBSettlementApprovedByPostTitle" pid="87" fmtid="{D5CDD505-2E9C-101B-9397-08002B2CF9AE}">
    <vt:lpwstr/>
  </property>
  <property name="FSC#EIBPRECONFIG@1.1001:EIBApprovedAt" pid="88" fmtid="{D5CDD505-2E9C-101B-9397-08002B2CF9AE}">
    <vt:lpwstr/>
  </property>
  <property name="FSC#EIBPRECONFIG@1.1001:EIBApprovedBy" pid="89" fmtid="{D5CDD505-2E9C-101B-9397-08002B2CF9AE}">
    <vt:lpwstr/>
  </property>
  <property name="FSC#EIBPRECONFIG@1.1001:EIBApprovedBySubst" pid="90" fmtid="{D5CDD505-2E9C-101B-9397-08002B2CF9AE}">
    <vt:lpwstr/>
  </property>
  <property name="FSC#EIBPRECONFIG@1.1001:EIBApprovedByTitle" pid="91" fmtid="{D5CDD505-2E9C-101B-9397-08002B2CF9AE}">
    <vt:lpwstr/>
  </property>
  <property name="FSC#EIBPRECONFIG@1.1001:EIBApprovedByPostTitle" pid="92" fmtid="{D5CDD505-2E9C-101B-9397-08002B2CF9AE}">
    <vt:lpwstr/>
  </property>
  <property name="FSC#EIBPRECONFIG@1.1001:EIBDepartment" pid="93" fmtid="{D5CDD505-2E9C-101B-9397-08002B2CF9AE}">
    <vt:lpwstr>BMJ - III 2 (Budget und Bau)</vt:lpwstr>
  </property>
  <property name="FSC#EIBPRECONFIG@1.1001:EIBDispatchedBy" pid="94" fmtid="{D5CDD505-2E9C-101B-9397-08002B2CF9AE}">
    <vt:lpwstr/>
  </property>
  <property name="FSC#EIBPRECONFIG@1.1001:EIBDispatchedByPostTitle" pid="95" fmtid="{D5CDD505-2E9C-101B-9397-08002B2CF9AE}">
    <vt:lpwstr/>
  </property>
  <property name="FSC#EIBPRECONFIG@1.1001:ExtRefInc" pid="96" fmtid="{D5CDD505-2E9C-101B-9397-08002B2CF9AE}">
    <vt:lpwstr>BKA - PDion (PDion)8628/J-NR/2021</vt:lpwstr>
  </property>
  <property name="FSC#EIBPRECONFIG@1.1001:IncomingAddrdate" pid="97" fmtid="{D5CDD505-2E9C-101B-9397-08002B2CF9AE}">
    <vt:lpwstr/>
  </property>
  <property name="FSC#EIBPRECONFIG@1.1001:IncomingDelivery" pid="98" fmtid="{D5CDD505-2E9C-101B-9397-08002B2CF9AE}">
    <vt:lpwstr>18.11.2021</vt:lpwstr>
  </property>
  <property name="FSC#EIBPRECONFIG@1.1001:OwnerEmail" pid="99" fmtid="{D5CDD505-2E9C-101B-9397-08002B2CF9AE}">
    <vt:lpwstr>bernhard.juelg@bmj.gv.at</vt:lpwstr>
  </property>
  <property name="FSC#EIBPRECONFIG@1.1001:FileOUEmail" pid="100" fmtid="{D5CDD505-2E9C-101B-9397-08002B2CF9AE}">
    <vt:lpwstr>post@bmj.gv.at</vt:lpwstr>
  </property>
  <property name="FSC#EIBPRECONFIG@1.1001:OUEmail" pid="101" fmtid="{D5CDD505-2E9C-101B-9397-08002B2CF9AE}">
    <vt:lpwstr>post@bmj.gv.at</vt:lpwstr>
  </property>
  <property name="FSC#EIBPRECONFIG@1.1001:OwnerGender" pid="102" fmtid="{D5CDD505-2E9C-101B-9397-08002B2CF9AE}">
    <vt:lpwstr>Männlich</vt:lpwstr>
  </property>
  <property name="FSC#EIBPRECONFIG@1.1001:Priority" pid="103" fmtid="{D5CDD505-2E9C-101B-9397-08002B2CF9AE}">
    <vt:lpwstr>Ja</vt:lpwstr>
  </property>
  <property name="FSC#EIBPRECONFIG@1.1001:PreviousFiles" pid="104" fmtid="{D5CDD505-2E9C-101B-9397-08002B2CF9AE}">
    <vt:lpwstr/>
  </property>
  <property name="FSC#EIBPRECONFIG@1.1001:NextFiles" pid="105" fmtid="{D5CDD505-2E9C-101B-9397-08002B2CF9AE}">
    <vt:lpwstr/>
  </property>
  <property name="FSC#EIBPRECONFIG@1.1001:RelatedFiles" pid="106" fmtid="{D5CDD505-2E9C-101B-9397-08002B2CF9AE}">
    <vt:lpwstr>2021-0.811.542 (BMJ/Anfragen - Parlament)</vt:lpwstr>
  </property>
  <property name="FSC#EIBPRECONFIG@1.1001:CompletedOrdinals" pid="107" fmtid="{D5CDD505-2E9C-101B-9397-08002B2CF9AE}">
    <vt:lpwstr/>
  </property>
  <property name="FSC#EIBPRECONFIG@1.1001:NrAttachments" pid="108" fmtid="{D5CDD505-2E9C-101B-9397-08002B2CF9AE}">
    <vt:lpwstr/>
  </property>
  <property name="FSC#EIBPRECONFIG@1.1001:Attachments" pid="109" fmtid="{D5CDD505-2E9C-101B-9397-08002B2CF9AE}">
    <vt:lpwstr/>
  </property>
  <property name="FSC#EIBPRECONFIG@1.1001:SubjectArea" pid="110" fmtid="{D5CDD505-2E9C-101B-9397-08002B2CF9AE}">
    <vt:lpwstr>Anfragen schriftlich</vt:lpwstr>
  </property>
  <property name="FSC#EIBPRECONFIG@1.1001:Recipients" pid="111" fmtid="{D5CDD505-2E9C-101B-9397-08002B2CF9AE}">
    <vt:lpwstr/>
  </property>
  <property name="FSC#EIBPRECONFIG@1.1001:Classified" pid="112" fmtid="{D5CDD505-2E9C-101B-9397-08002B2CF9AE}">
    <vt:lpwstr/>
  </property>
  <property name="FSC#EIBPRECONFIG@1.1001:Deadline" pid="113" fmtid="{D5CDD505-2E9C-101B-9397-08002B2CF9AE}">
    <vt:lpwstr>17.01.2022</vt:lpwstr>
  </property>
  <property name="FSC#EIBPRECONFIG@1.1001:SettlementSubj" pid="114" fmtid="{D5CDD505-2E9C-101B-9397-08002B2CF9AE}">
    <vt:lpwstr/>
  </property>
  <property name="FSC#EIBPRECONFIG@1.1001:OUAddr" pid="115" fmtid="{D5CDD505-2E9C-101B-9397-08002B2CF9AE}">
    <vt:lpwstr>Museumstraße 7 , 1070 Wien</vt:lpwstr>
  </property>
  <property name="FSC#EIBPRECONFIG@1.1001:FileOUName" pid="116" fmtid="{D5CDD505-2E9C-101B-9397-08002B2CF9AE}">
    <vt:lpwstr>BMJ - III/PKRS (Kompetenzstelle Parlamentskoordination und Rechtsschutz)</vt:lpwstr>
  </property>
  <property name="FSC#EIBPRECONFIG@1.1001:FileOUDescr" pid="117" fmtid="{D5CDD505-2E9C-101B-9397-08002B2CF9AE}">
    <vt:lpwstr/>
  </property>
  <property name="FSC#EIBPRECONFIG@1.1001:OUDescr" pid="118" fmtid="{D5CDD505-2E9C-101B-9397-08002B2CF9AE}">
    <vt:lpwstr/>
  </property>
  <property name="FSC#EIBPRECONFIG@1.1001:Signatures" pid="119" fmtid="{D5CDD505-2E9C-101B-9397-08002B2CF9AE}">
    <vt:lpwstr>Abzeichnen_x000d__x000a_Abzeichnen_x000d__x000a_Abzeichnen_x000d__x000a_Abzeichnen_x000d__x000a_Abzeichnen_x000d__x000a_Abzeichnen_x000d__x000a_Abzeichnen</vt:lpwstr>
  </property>
  <property name="FSC#EIBPRECONFIG@1.1001:currentuser" pid="120" fmtid="{D5CDD505-2E9C-101B-9397-08002B2CF9AE}">
    <vt:lpwstr>COO.3000.100.1.617130</vt:lpwstr>
  </property>
  <property name="FSC#EIBPRECONFIG@1.1001:currentuserrolegroup" pid="121" fmtid="{D5CDD505-2E9C-101B-9397-08002B2CF9AE}">
    <vt:lpwstr>COO.3000.100.1.27787</vt:lpwstr>
  </property>
  <property name="FSC#EIBPRECONFIG@1.1001:currentuserroleposition" pid="122" fmtid="{D5CDD505-2E9C-101B-9397-08002B2CF9AE}">
    <vt:lpwstr>COO.1.1001.1.4329</vt:lpwstr>
  </property>
  <property name="FSC#EIBPRECONFIG@1.1001:currentuserroot" pid="123" fmtid="{D5CDD505-2E9C-101B-9397-08002B2CF9AE}">
    <vt:lpwstr>COO.3000.104.2.3621892</vt:lpwstr>
  </property>
  <property name="FSC#EIBPRECONFIG@1.1001:toplevelobject" pid="124" fmtid="{D5CDD505-2E9C-101B-9397-08002B2CF9AE}">
    <vt:lpwstr>COO.3000.104.14.3725449</vt:lpwstr>
  </property>
  <property name="FSC#EIBPRECONFIG@1.1001:objchangedby" pid="125" fmtid="{D5CDD505-2E9C-101B-9397-08002B2CF9AE}">
    <vt:lpwstr>Andrea Hummel</vt:lpwstr>
  </property>
  <property name="FSC#EIBPRECONFIG@1.1001:objchangedbyPostTitle" pid="126" fmtid="{D5CDD505-2E9C-101B-9397-08002B2CF9AE}">
    <vt:lpwstr/>
  </property>
  <property name="FSC#EIBPRECONFIG@1.1001:objchangedat" pid="127" fmtid="{D5CDD505-2E9C-101B-9397-08002B2CF9AE}">
    <vt:lpwstr>17.01.2022</vt:lpwstr>
  </property>
  <property name="FSC#EIBPRECONFIG@1.1001:objname" pid="128" fmtid="{D5CDD505-2E9C-101B-9397-08002B2CF9AE}">
    <vt:lpwstr>Beilage A</vt:lpwstr>
  </property>
  <property name="FSC#EIBPRECONFIG@1.1001:EIBProcessResponsiblePhone" pid="129" fmtid="{D5CDD505-2E9C-101B-9397-08002B2CF9AE}">
    <vt:lpwstr>302242</vt:lpwstr>
  </property>
  <property name="FSC#EIBPRECONFIG@1.1001:EIBProcessResponsibleMail" pid="130" fmtid="{D5CDD505-2E9C-101B-9397-08002B2CF9AE}">
    <vt:lpwstr>marcus.hrncir@bmj.gv.at</vt:lpwstr>
  </property>
  <property name="FSC#EIBPRECONFIG@1.1001:EIBProcessResponsibleFax" pid="131" fmtid="{D5CDD505-2E9C-101B-9397-08002B2CF9AE}">
    <vt:lpwstr/>
  </property>
  <property name="FSC#EIBPRECONFIG@1.1001:EIBProcessResponsiblePostTitle" pid="132" fmtid="{D5CDD505-2E9C-101B-9397-08002B2CF9AE}">
    <vt:lpwstr/>
  </property>
  <property name="FSC#EIBPRECONFIG@1.1001:EIBProcessResponsible" pid="133" fmtid="{D5CDD505-2E9C-101B-9397-08002B2CF9AE}">
    <vt:lpwstr>Mag. Marcus Hrncir</vt:lpwstr>
  </property>
  <property name="FSC#EIBPRECONFIG@1.1001:FileResponsibleFullName" pid="134" fmtid="{D5CDD505-2E9C-101B-9397-08002B2CF9AE}">
    <vt:lpwstr/>
  </property>
  <property name="FSC#EIBPRECONFIG@1.1001:FileResponsibleFirstnameSurname" pid="135" fmtid="{D5CDD505-2E9C-101B-9397-08002B2CF9AE}">
    <vt:lpwstr/>
  </property>
  <property name="FSC#EIBPRECONFIG@1.1001:FileResponsibleEmail" pid="136" fmtid="{D5CDD505-2E9C-101B-9397-08002B2CF9AE}">
    <vt:lpwstr/>
  </property>
  <property name="FSC#EIBPRECONFIG@1.1001:FileResponsibleExtension" pid="137" fmtid="{D5CDD505-2E9C-101B-9397-08002B2CF9AE}">
    <vt:lpwstr/>
  </property>
  <property name="FSC#EIBPRECONFIG@1.1001:FileResponsibleFaxExtension" pid="138" fmtid="{D5CDD505-2E9C-101B-9397-08002B2CF9AE}">
    <vt:lpwstr/>
  </property>
  <property name="FSC#EIBPRECONFIG@1.1001:FileResponsibleGender" pid="139" fmtid="{D5CDD505-2E9C-101B-9397-08002B2CF9AE}">
    <vt:lpwstr/>
  </property>
  <property name="FSC#EIBPRECONFIG@1.1001:FileResponsibleAddr" pid="140" fmtid="{D5CDD505-2E9C-101B-9397-08002B2CF9AE}">
    <vt:lpwstr/>
  </property>
  <property name="FSC#EIBPRECONFIG@1.1001:OwnerPostTitle" pid="141" fmtid="{D5CDD505-2E9C-101B-9397-08002B2CF9AE}">
    <vt:lpwstr>BSc. (WU)</vt:lpwstr>
  </property>
  <property name="FSC#EIBPRECONFIG@1.1001:OwnerAddr" pid="142" fmtid="{D5CDD505-2E9C-101B-9397-08002B2CF9AE}">
    <vt:lpwstr>Museumstraße 7, 1070 Wien</vt:lpwstr>
  </property>
  <property name="FSC#EIBPRECONFIG@1.1001:IsFileAttachment" pid="143" fmtid="{D5CDD505-2E9C-101B-9397-08002B2CF9AE}">
    <vt:lpwstr>Ja</vt:lpwstr>
  </property>
  <property name="FSC#EIBPRECONFIG@1.1001:AddrTelefon" pid="144" fmtid="{D5CDD505-2E9C-101B-9397-08002B2CF9AE}">
    <vt:lpwstr/>
  </property>
  <property name="FSC#EIBPRECONFIG@1.1001:AddrGeburtsdatum" pid="145" fmtid="{D5CDD505-2E9C-101B-9397-08002B2CF9AE}">
    <vt:lpwstr/>
  </property>
  <property name="FSC#EIBPRECONFIG@1.1001:AddrGeboren_am_2" pid="146" fmtid="{D5CDD505-2E9C-101B-9397-08002B2CF9AE}">
    <vt:lpwstr/>
  </property>
  <property name="FSC#EIBPRECONFIG@1.1001:AddrBundesland" pid="147" fmtid="{D5CDD505-2E9C-101B-9397-08002B2CF9AE}">
    <vt:lpwstr/>
  </property>
  <property name="FSC#EIBPRECONFIG@1.1001:AddrBezeichnung" pid="148" fmtid="{D5CDD505-2E9C-101B-9397-08002B2CF9AE}">
    <vt:lpwstr/>
  </property>
  <property name="FSC#EIBPRECONFIG@1.1001:AddrGruppeName_vollstaendig" pid="149" fmtid="{D5CDD505-2E9C-101B-9397-08002B2CF9AE}">
    <vt:lpwstr/>
  </property>
  <property name="FSC#EIBPRECONFIG@1.1001:AddrAdresseBeschreibung" pid="150" fmtid="{D5CDD505-2E9C-101B-9397-08002B2CF9AE}">
    <vt:lpwstr/>
  </property>
  <property name="FSC#EIBPRECONFIG@1.1001:AddrName_Ergaenzung" pid="151" fmtid="{D5CDD505-2E9C-101B-9397-08002B2CF9AE}">
    <vt:lpwstr/>
  </property>
  <property name="FSC#COOELAK@1.1001:Subject" pid="152" fmtid="{D5CDD505-2E9C-101B-9397-08002B2CF9AE}">
    <vt:lpwstr>Anfragen schriftlich_x000d__x000a_Anfragen schriftlich - Schriftliche Anfrage d.Abg.z.NR Dipl.-Ing. Karin Doppelbauer, Kolleginnen und Kollegen, Nr. 8628/J-NR/2021, betr. Werkleistungen in der UG 13 Justiz</vt:lpwstr>
  </property>
  <property name="FSC#COOELAK@1.1001:FileReference" pid="153" fmtid="{D5CDD505-2E9C-101B-9397-08002B2CF9AE}">
    <vt:lpwstr>2021-0.808.718</vt:lpwstr>
  </property>
  <property name="FSC#COOELAK@1.1001:FileRefYear" pid="154" fmtid="{D5CDD505-2E9C-101B-9397-08002B2CF9AE}">
    <vt:lpwstr>2021</vt:lpwstr>
  </property>
  <property name="FSC#COOELAK@1.1001:FileRefOrdinal" pid="155" fmtid="{D5CDD505-2E9C-101B-9397-08002B2CF9AE}">
    <vt:lpwstr>808718</vt:lpwstr>
  </property>
  <property name="FSC#COOELAK@1.1001:FileRefOU" pid="156" fmtid="{D5CDD505-2E9C-101B-9397-08002B2CF9AE}">
    <vt:lpwstr>III/PKRS</vt:lpwstr>
  </property>
  <property name="FSC#COOELAK@1.1001:Organization" pid="157" fmtid="{D5CDD505-2E9C-101B-9397-08002B2CF9AE}">
    <vt:lpwstr/>
  </property>
  <property name="FSC#COOELAK@1.1001:Owner" pid="158" fmtid="{D5CDD505-2E9C-101B-9397-08002B2CF9AE}">
    <vt:lpwstr>Mag. Bernhard Jülg, BSc. (WU)</vt:lpwstr>
  </property>
  <property name="FSC#COOELAK@1.1001:OwnerExtension" pid="159" fmtid="{D5CDD505-2E9C-101B-9397-08002B2CF9AE}">
    <vt:lpwstr>302048</vt:lpwstr>
  </property>
  <property name="FSC#COOELAK@1.1001:OwnerFaxExtension" pid="160" fmtid="{D5CDD505-2E9C-101B-9397-08002B2CF9AE}">
    <vt:lpwstr/>
  </property>
  <property name="FSC#COOELAK@1.1001:DispatchedBy" pid="161" fmtid="{D5CDD505-2E9C-101B-9397-08002B2CF9AE}">
    <vt:lpwstr/>
  </property>
  <property name="FSC#COOELAK@1.1001:DispatchedAt" pid="162" fmtid="{D5CDD505-2E9C-101B-9397-08002B2CF9AE}">
    <vt:lpwstr/>
  </property>
  <property name="FSC#COOELAK@1.1001:ApprovedBy" pid="163" fmtid="{D5CDD505-2E9C-101B-9397-08002B2CF9AE}">
    <vt:lpwstr/>
  </property>
  <property name="FSC#COOELAK@1.1001:ApprovedAt" pid="164" fmtid="{D5CDD505-2E9C-101B-9397-08002B2CF9AE}">
    <vt:lpwstr/>
  </property>
  <property name="FSC#COOELAK@1.1001:Department" pid="165" fmtid="{D5CDD505-2E9C-101B-9397-08002B2CF9AE}">
    <vt:lpwstr>BMJ - III 2 (Budget und Bau)</vt:lpwstr>
  </property>
  <property name="FSC#COOELAK@1.1001:CreatedAt" pid="166" fmtid="{D5CDD505-2E9C-101B-9397-08002B2CF9AE}">
    <vt:lpwstr>03.12.2021</vt:lpwstr>
  </property>
  <property name="FSC#COOELAK@1.1001:OU" pid="167" fmtid="{D5CDD505-2E9C-101B-9397-08002B2CF9AE}">
    <vt:lpwstr>BMJ - III (Präsidialsektion)</vt:lpwstr>
  </property>
  <property name="FSC#COOELAK@1.1001:Priority" pid="168" fmtid="{D5CDD505-2E9C-101B-9397-08002B2CF9AE}">
    <vt:lpwstr> ()</vt:lpwstr>
  </property>
  <property name="FSC#COOELAK@1.1001:ObjBarCode" pid="169" fmtid="{D5CDD505-2E9C-101B-9397-08002B2CF9AE}">
    <vt:lpwstr>*COO.3000.104.14.3828330*</vt:lpwstr>
  </property>
  <property name="FSC#COOELAK@1.1001:RefBarCode" pid="170" fmtid="{D5CDD505-2E9C-101B-9397-08002B2CF9AE}">
    <vt:lpwstr/>
  </property>
  <property name="FSC#COOELAK@1.1001:FileRefBarCode" pid="171" fmtid="{D5CDD505-2E9C-101B-9397-08002B2CF9AE}">
    <vt:lpwstr>*2021-0.808.718*</vt:lpwstr>
  </property>
  <property name="FSC#COOELAK@1.1001:ExternalRef" pid="172" fmtid="{D5CDD505-2E9C-101B-9397-08002B2CF9AE}">
    <vt:lpwstr>BKA - PDion (PDion)8628/J-NR/2021</vt:lpwstr>
  </property>
  <property name="FSC#COOELAK@1.1001:IncomingNumber" pid="173" fmtid="{D5CDD505-2E9C-101B-9397-08002B2CF9AE}">
    <vt:lpwstr>2021-0.808.718-1-E</vt:lpwstr>
  </property>
  <property name="FSC#COOELAK@1.1001:IncomingSubject" pid="174" fmtid="{D5CDD505-2E9C-101B-9397-08002B2CF9AE}">
    <vt:lpwstr>8628/J: Werkleistungen in der UG 13 Justiz</vt:lpwstr>
  </property>
  <property name="FSC#COOELAK@1.1001:ProcessResponsible" pid="175" fmtid="{D5CDD505-2E9C-101B-9397-08002B2CF9AE}">
    <vt:lpwstr/>
  </property>
  <property name="FSC#COOELAK@1.1001:ProcessResponsiblePhone" pid="176" fmtid="{D5CDD505-2E9C-101B-9397-08002B2CF9AE}">
    <vt:lpwstr/>
  </property>
  <property name="FSC#COOELAK@1.1001:ProcessResponsibleMail" pid="177" fmtid="{D5CDD505-2E9C-101B-9397-08002B2CF9AE}">
    <vt:lpwstr/>
  </property>
  <property name="FSC#COOELAK@1.1001:ProcessResponsibleFax" pid="178" fmtid="{D5CDD505-2E9C-101B-9397-08002B2CF9AE}">
    <vt:lpwstr/>
  </property>
  <property name="FSC#COOELAK@1.1001:ApproverFirstName" pid="179" fmtid="{D5CDD505-2E9C-101B-9397-08002B2CF9AE}">
    <vt:lpwstr/>
  </property>
  <property name="FSC#COOELAK@1.1001:ApproverSurName" pid="180" fmtid="{D5CDD505-2E9C-101B-9397-08002B2CF9AE}">
    <vt:lpwstr/>
  </property>
  <property name="FSC#COOELAK@1.1001:ApproverTitle" pid="181" fmtid="{D5CDD505-2E9C-101B-9397-08002B2CF9AE}">
    <vt:lpwstr/>
  </property>
  <property name="FSC#COOELAK@1.1001:ExternalDate" pid="182" fmtid="{D5CDD505-2E9C-101B-9397-08002B2CF9AE}">
    <vt:lpwstr/>
  </property>
  <property name="FSC#COOELAK@1.1001:SettlementApprovedAt" pid="183" fmtid="{D5CDD505-2E9C-101B-9397-08002B2CF9AE}">
    <vt:lpwstr/>
  </property>
  <property name="FSC#COOELAK@1.1001:BaseNumber" pid="184" fmtid="{D5CDD505-2E9C-101B-9397-08002B2CF9AE}">
    <vt:lpwstr>Pr7000</vt:lpwstr>
  </property>
  <property name="FSC#COOELAK@1.1001:CurrentUserRolePos" pid="185" fmtid="{D5CDD505-2E9C-101B-9397-08002B2CF9AE}">
    <vt:lpwstr>Kanzlist/in</vt:lpwstr>
  </property>
  <property name="FSC#COOELAK@1.1001:CurrentUserEmail" pid="186" fmtid="{D5CDD505-2E9C-101B-9397-08002B2CF9AE}">
    <vt:lpwstr>robert.schuh@bmj.gv.at</vt:lpwstr>
  </property>
  <property name="FSC#ELAKGOV@1.1001:PersonalSubjGender" pid="187" fmtid="{D5CDD505-2E9C-101B-9397-08002B2CF9AE}">
    <vt:lpwstr/>
  </property>
  <property name="FSC#ELAKGOV@1.1001:PersonalSubjFirstName" pid="188" fmtid="{D5CDD505-2E9C-101B-9397-08002B2CF9AE}">
    <vt:lpwstr/>
  </property>
  <property name="FSC#ELAKGOV@1.1001:PersonalSubjSurName" pid="189" fmtid="{D5CDD505-2E9C-101B-9397-08002B2CF9AE}">
    <vt:lpwstr/>
  </property>
  <property name="FSC#ELAKGOV@1.1001:PersonalSubjSalutation" pid="190" fmtid="{D5CDD505-2E9C-101B-9397-08002B2CF9AE}">
    <vt:lpwstr/>
  </property>
  <property name="FSC#ELAKGOV@1.1001:PersonalSubjAddress" pid="191" fmtid="{D5CDD505-2E9C-101B-9397-08002B2CF9AE}">
    <vt:lpwstr/>
  </property>
  <property name="FSC#ATSTATECFG@1.1001:Office" pid="192" fmtid="{D5CDD505-2E9C-101B-9397-08002B2CF9AE}">
    <vt:lpwstr/>
  </property>
  <property name="FSC#ATSTATECFG@1.1001:Agent" pid="193" fmtid="{D5CDD505-2E9C-101B-9397-08002B2CF9AE}">
    <vt:lpwstr/>
  </property>
  <property name="FSC#ATSTATECFG@1.1001:AgentPhone" pid="194" fmtid="{D5CDD505-2E9C-101B-9397-08002B2CF9AE}">
    <vt:lpwstr/>
  </property>
  <property name="FSC#ATSTATECFG@1.1001:DepartmentFax" pid="195" fmtid="{D5CDD505-2E9C-101B-9397-08002B2CF9AE}">
    <vt:lpwstr/>
  </property>
  <property name="FSC#ATSTATECFG@1.1001:DepartmentEmail" pid="196" fmtid="{D5CDD505-2E9C-101B-9397-08002B2CF9AE}">
    <vt:lpwstr/>
  </property>
  <property name="FSC#ATSTATECFG@1.1001:SubfileDate" pid="197" fmtid="{D5CDD505-2E9C-101B-9397-08002B2CF9AE}">
    <vt:lpwstr/>
  </property>
  <property name="FSC#ATSTATECFG@1.1001:SubfileSubject" pid="198" fmtid="{D5CDD505-2E9C-101B-9397-08002B2CF9AE}">
    <vt:lpwstr/>
  </property>
  <property name="FSC#ATSTATECFG@1.1001:DepartmentZipCode" pid="199" fmtid="{D5CDD505-2E9C-101B-9397-08002B2CF9AE}">
    <vt:lpwstr/>
  </property>
  <property name="FSC#ATSTATECFG@1.1001:DepartmentCountry" pid="200" fmtid="{D5CDD505-2E9C-101B-9397-08002B2CF9AE}">
    <vt:lpwstr/>
  </property>
  <property name="FSC#ATSTATECFG@1.1001:DepartmentCity" pid="201" fmtid="{D5CDD505-2E9C-101B-9397-08002B2CF9AE}">
    <vt:lpwstr/>
  </property>
  <property name="FSC#ATSTATECFG@1.1001:DepartmentStreet" pid="202" fmtid="{D5CDD505-2E9C-101B-9397-08002B2CF9AE}">
    <vt:lpwstr/>
  </property>
  <property name="FSC#CCAPRECONFIGG@15.1001:DepartmentON" pid="203" fmtid="{D5CDD505-2E9C-101B-9397-08002B2CF9AE}">
    <vt:lpwstr/>
  </property>
  <property name="FSC#ATSTATECFG@1.1001:DepartmentDVR" pid="204" fmtid="{D5CDD505-2E9C-101B-9397-08002B2CF9AE}">
    <vt:lpwstr/>
  </property>
  <property name="FSC#ATSTATECFG@1.1001:DepartmentUID" pid="205" fmtid="{D5CDD505-2E9C-101B-9397-08002B2CF9AE}">
    <vt:lpwstr/>
  </property>
  <property name="FSC#ATSTATECFG@1.1001:SubfileReference" pid="206" fmtid="{D5CDD505-2E9C-101B-9397-08002B2CF9AE}">
    <vt:lpwstr/>
  </property>
  <property name="FSC#ATSTATECFG@1.1001:Clause" pid="207" fmtid="{D5CDD505-2E9C-101B-9397-08002B2CF9AE}">
    <vt:lpwstr/>
  </property>
  <property name="FSC#ATSTATECFG@1.1001:ApprovedSignature" pid="208" fmtid="{D5CDD505-2E9C-101B-9397-08002B2CF9AE}">
    <vt:lpwstr/>
  </property>
  <property name="FSC#ATSTATECFG@1.1001:BankAccount" pid="209" fmtid="{D5CDD505-2E9C-101B-9397-08002B2CF9AE}">
    <vt:lpwstr/>
  </property>
  <property name="FSC#ATSTATECFG@1.1001:BankAccountOwner" pid="210" fmtid="{D5CDD505-2E9C-101B-9397-08002B2CF9AE}">
    <vt:lpwstr/>
  </property>
  <property name="FSC#ATSTATECFG@1.1001:BankInstitute" pid="211" fmtid="{D5CDD505-2E9C-101B-9397-08002B2CF9AE}">
    <vt:lpwstr/>
  </property>
  <property name="FSC#ATSTATECFG@1.1001:BankAccountID" pid="212" fmtid="{D5CDD505-2E9C-101B-9397-08002B2CF9AE}">
    <vt:lpwstr/>
  </property>
  <property name="FSC#ATSTATECFG@1.1001:BankAccountIBAN" pid="213" fmtid="{D5CDD505-2E9C-101B-9397-08002B2CF9AE}">
    <vt:lpwstr/>
  </property>
  <property name="FSC#ATSTATECFG@1.1001:BankAccountBIC" pid="214" fmtid="{D5CDD505-2E9C-101B-9397-08002B2CF9AE}">
    <vt:lpwstr/>
  </property>
  <property name="FSC#ATSTATECFG@1.1001:BankName" pid="215" fmtid="{D5CDD505-2E9C-101B-9397-08002B2CF9AE}">
    <vt:lpwstr/>
  </property>
  <property name="FSC#COOELAK@1.1001:ObjectAddressees" pid="216" fmtid="{D5CDD505-2E9C-101B-9397-08002B2CF9AE}">
    <vt:lpwstr/>
  </property>
  <property name="FSC#COOELAK@1.1001:replyreference" pid="217" fmtid="{D5CDD505-2E9C-101B-9397-08002B2CF9AE}">
    <vt:lpwstr/>
  </property>
  <property name="FSC#ATPRECONFIG@1.1001:ChargePreview" pid="218" fmtid="{D5CDD505-2E9C-101B-9397-08002B2CF9AE}">
    <vt:lpwstr/>
  </property>
  <property name="FSC#ATSTATECFG@1.1001:ExternalFile" pid="219" fmtid="{D5CDD505-2E9C-101B-9397-08002B2CF9AE}">
    <vt:lpwstr/>
  </property>
  <property name="FSC#COOSYSTEM@1.1:Container" pid="220" fmtid="{D5CDD505-2E9C-101B-9397-08002B2CF9AE}">
    <vt:lpwstr>COO.3000.104.14.3828330</vt:lpwstr>
  </property>
  <property name="FSC#FSCFOLIO@1.1001:docpropproject" pid="221" fmtid="{D5CDD505-2E9C-101B-9397-08002B2CF9AE}">
    <vt:lpwstr/>
  </property>
  <property name="FSC$NOPARSEFILE" pid="222" fmtid="{D5CDD505-2E9C-101B-9397-08002B2CF9AE}">
    <vt:bool>true</vt:bool>
  </property>
</Properties>
</file>