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oeberlt\AppData\Local\Temp\Fabasoft\Work\"/>
    </mc:Choice>
  </mc:AlternateContent>
  <xr:revisionPtr revIDLastSave="0" documentId="13_ncr:1_{92AF6659-7FB1-44CC-B192-6344BA84835B}" xr6:coauthVersionLast="47" xr6:coauthVersionMax="47" xr10:uidLastSave="{00000000-0000-0000-0000-000000000000}"/>
  <bookViews>
    <workbookView xWindow="390" yWindow="390" windowWidth="21600" windowHeight="11295" xr2:uid="{1FDE032A-A854-4745-822B-7F1EB66B765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4" i="1" l="1"/>
  <c r="J20" i="1"/>
  <c r="J19" i="1"/>
  <c r="G20" i="1"/>
  <c r="G22" i="1" s="1"/>
  <c r="G25" i="1" s="1"/>
  <c r="D24" i="1"/>
  <c r="D20" i="1"/>
  <c r="M11" i="1"/>
  <c r="M7" i="1"/>
  <c r="M9" i="1" s="1"/>
  <c r="M12" i="1" s="1"/>
  <c r="J11" i="1"/>
  <c r="J8" i="1"/>
  <c r="J7" i="1"/>
  <c r="J5" i="1"/>
  <c r="G7" i="1"/>
  <c r="G9" i="1" s="1"/>
  <c r="G12" i="1" s="1"/>
  <c r="D7" i="1"/>
  <c r="D9" i="1" s="1"/>
  <c r="D12" i="1" s="1"/>
  <c r="M22" i="1"/>
  <c r="M25" i="1" s="1"/>
  <c r="L22" i="1"/>
  <c r="L25" i="1" s="1"/>
  <c r="K22" i="1"/>
  <c r="K25" i="1" s="1"/>
  <c r="I22" i="1"/>
  <c r="I25" i="1" s="1"/>
  <c r="H22" i="1"/>
  <c r="H25" i="1" s="1"/>
  <c r="F22" i="1"/>
  <c r="F25" i="1" s="1"/>
  <c r="E22" i="1"/>
  <c r="E25" i="1" s="1"/>
  <c r="L12" i="1"/>
  <c r="F12" i="1"/>
  <c r="E12" i="1"/>
  <c r="L9" i="1"/>
  <c r="K9" i="1"/>
  <c r="K12" i="1" s="1"/>
  <c r="J9" i="1"/>
  <c r="I9" i="1"/>
  <c r="I12" i="1" s="1"/>
  <c r="H9" i="1"/>
  <c r="H12" i="1" s="1"/>
  <c r="F9" i="1"/>
  <c r="E9" i="1"/>
  <c r="D22" i="1"/>
  <c r="D25" i="1" s="1"/>
  <c r="C22" i="1"/>
  <c r="C25" i="1" s="1"/>
  <c r="B22" i="1"/>
  <c r="B25" i="1" s="1"/>
  <c r="C9" i="1"/>
  <c r="C12" i="1" s="1"/>
  <c r="B9" i="1"/>
  <c r="B12" i="1" s="1"/>
  <c r="J22" i="1" l="1"/>
  <c r="J25" i="1" s="1"/>
  <c r="J12" i="1"/>
</calcChain>
</file>

<file path=xl/sharedStrings.xml><?xml version="1.0" encoding="utf-8"?>
<sst xmlns="http://schemas.openxmlformats.org/spreadsheetml/2006/main" count="49" uniqueCount="20">
  <si>
    <t>BMJ-Zentralleitung</t>
  </si>
  <si>
    <t>Oberster Gerichtshof/Generalprokuratur</t>
  </si>
  <si>
    <t>Justizbehörden in den Ländern</t>
  </si>
  <si>
    <t>Bundesverwaltungsgericht</t>
  </si>
  <si>
    <t>Rechtsprechung inkl. BMJ-Zentralleitung</t>
  </si>
  <si>
    <t>Datenschutzbehörde</t>
  </si>
  <si>
    <t>Justizanstalten</t>
  </si>
  <si>
    <t>Ressort</t>
  </si>
  <si>
    <t xml:space="preserve">Austritte </t>
  </si>
  <si>
    <t>Todesfälle</t>
  </si>
  <si>
    <t>Pensionierungen</t>
  </si>
  <si>
    <t>1. Quartal 2024</t>
  </si>
  <si>
    <t>2. Quartal 2024</t>
  </si>
  <si>
    <t>3. Quartal 2024</t>
  </si>
  <si>
    <t>4. Quartal 2024</t>
  </si>
  <si>
    <t>1. Quartal 2025</t>
  </si>
  <si>
    <t>2. Quartal 2025</t>
  </si>
  <si>
    <t>3. Quartal 2025</t>
  </si>
  <si>
    <t>4. Quartal 2025</t>
  </si>
  <si>
    <t>Beilage zu Frage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</si>
</sst>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2" fontId="2" fillId="0" borderId="2" xfId="0" applyNumberFormat="1" applyFont="1" applyBorder="1"/>
    <xf numFmtId="2" fontId="4" fillId="0" borderId="2" xfId="0" applyNumberFormat="1" applyFont="1" applyBorder="1"/>
    <xf numFmtId="0" fontId="2" fillId="0" borderId="0" xfId="0" applyFont="1"/>
    <xf numFmtId="2" fontId="2" fillId="0" borderId="6" xfId="0" applyNumberFormat="1" applyFont="1" applyBorder="1"/>
    <xf numFmtId="2" fontId="4" fillId="0" borderId="6" xfId="0" applyNumberFormat="1" applyFont="1" applyBorder="1"/>
    <xf numFmtId="2" fontId="4" fillId="0" borderId="8" xfId="0" applyNumberFormat="1" applyFont="1" applyBorder="1"/>
    <xf numFmtId="2" fontId="4" fillId="0" borderId="9" xfId="0" applyNumberFormat="1" applyFont="1" applyBorder="1"/>
    <xf numFmtId="2" fontId="2" fillId="0" borderId="10" xfId="0" applyNumberFormat="1" applyFont="1" applyBorder="1"/>
    <xf numFmtId="2" fontId="4" fillId="0" borderId="10" xfId="0" applyNumberFormat="1" applyFont="1" applyBorder="1"/>
    <xf numFmtId="2" fontId="4" fillId="0" borderId="11" xfId="0" applyNumberFormat="1" applyFont="1" applyBorder="1"/>
    <xf numFmtId="0" fontId="2" fillId="0" borderId="12" xfId="0" applyFont="1" applyBorder="1"/>
    <xf numFmtId="14" fontId="3" fillId="0" borderId="13" xfId="0" applyNumberFormat="1" applyFont="1" applyBorder="1" applyAlignment="1">
      <alignment horizontal="right"/>
    </xf>
    <xf numFmtId="0" fontId="3" fillId="0" borderId="13" xfId="0" applyFont="1" applyBorder="1"/>
    <xf numFmtId="0" fontId="3" fillId="0" borderId="13" xfId="0" applyFont="1" applyBorder="1" applyAlignment="1">
      <alignment horizontal="left"/>
    </xf>
    <xf numFmtId="0" fontId="5" fillId="0" borderId="13" xfId="0" applyFont="1" applyBorder="1" applyAlignment="1">
      <alignment horizontal="left" indent="1"/>
    </xf>
    <xf numFmtId="0" fontId="5" fillId="0" borderId="14" xfId="0" applyFont="1" applyBorder="1" applyAlignment="1">
      <alignment horizontal="left" indent="1"/>
    </xf>
    <xf numFmtId="2" fontId="2" fillId="0" borderId="1" xfId="0" applyNumberFormat="1" applyFont="1" applyBorder="1"/>
    <xf numFmtId="2" fontId="2" fillId="0" borderId="15" xfId="0" applyNumberFormat="1" applyFont="1" applyBorder="1"/>
    <xf numFmtId="2" fontId="2" fillId="0" borderId="16" xfId="0" applyNumberFormat="1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C5F0D-ACE6-4962-960F-2E98E46C3DD8}">
  <dimension ref="A1:M25"/>
  <sheetViews>
    <sheetView tabSelected="1" workbookViewId="0">
      <selection activeCell="C14" sqref="C14"/>
    </sheetView>
  </sheetViews>
  <sheetFormatPr baseColWidth="10" defaultRowHeight="15" x14ac:dyDescent="0.25"/>
  <cols>
    <col min="1" max="1" width="37.42578125" customWidth="1"/>
    <col min="4" max="4" width="15.7109375" customWidth="1"/>
    <col min="7" max="7" width="16" customWidth="1"/>
    <col min="10" max="10" width="15.5703125" customWidth="1"/>
    <col min="13" max="13" width="15.85546875" customWidth="1"/>
  </cols>
  <sheetData>
    <row r="1" spans="1:13" ht="18.75" x14ac:dyDescent="0.3">
      <c r="A1" s="26" t="s">
        <v>19</v>
      </c>
    </row>
    <row r="2" spans="1:13" ht="15.75" thickBot="1" x14ac:dyDescent="0.3"/>
    <row r="3" spans="1:13" x14ac:dyDescent="0.25">
      <c r="A3" s="11"/>
      <c r="B3" s="23" t="s">
        <v>11</v>
      </c>
      <c r="C3" s="24"/>
      <c r="D3" s="24"/>
      <c r="E3" s="24" t="s">
        <v>12</v>
      </c>
      <c r="F3" s="24"/>
      <c r="G3" s="24"/>
      <c r="H3" s="24" t="s">
        <v>13</v>
      </c>
      <c r="I3" s="24"/>
      <c r="J3" s="24"/>
      <c r="K3" s="24" t="s">
        <v>14</v>
      </c>
      <c r="L3" s="24"/>
      <c r="M3" s="25"/>
    </row>
    <row r="4" spans="1:13" ht="15.75" thickBot="1" x14ac:dyDescent="0.3">
      <c r="A4" s="12"/>
      <c r="B4" s="20" t="s">
        <v>8</v>
      </c>
      <c r="C4" s="21" t="s">
        <v>9</v>
      </c>
      <c r="D4" s="21" t="s">
        <v>10</v>
      </c>
      <c r="E4" s="21" t="s">
        <v>8</v>
      </c>
      <c r="F4" s="21" t="s">
        <v>9</v>
      </c>
      <c r="G4" s="21" t="s">
        <v>10</v>
      </c>
      <c r="H4" s="21" t="s">
        <v>8</v>
      </c>
      <c r="I4" s="21" t="s">
        <v>9</v>
      </c>
      <c r="J4" s="21" t="s">
        <v>10</v>
      </c>
      <c r="K4" s="21" t="s">
        <v>8</v>
      </c>
      <c r="L4" s="21" t="s">
        <v>9</v>
      </c>
      <c r="M4" s="22" t="s">
        <v>10</v>
      </c>
    </row>
    <row r="5" spans="1:13" x14ac:dyDescent="0.25">
      <c r="A5" s="13" t="s">
        <v>0</v>
      </c>
      <c r="B5" s="17">
        <v>2</v>
      </c>
      <c r="C5" s="18"/>
      <c r="D5" s="18">
        <v>3</v>
      </c>
      <c r="E5" s="18">
        <v>4</v>
      </c>
      <c r="F5" s="18"/>
      <c r="G5" s="18">
        <v>3</v>
      </c>
      <c r="H5" s="18">
        <v>5</v>
      </c>
      <c r="I5" s="18"/>
      <c r="J5" s="18">
        <f>2+1</f>
        <v>3</v>
      </c>
      <c r="K5" s="18">
        <v>3</v>
      </c>
      <c r="L5" s="18"/>
      <c r="M5" s="19">
        <v>2</v>
      </c>
    </row>
    <row r="6" spans="1:13" x14ac:dyDescent="0.25">
      <c r="A6" s="13" t="s">
        <v>1</v>
      </c>
      <c r="B6" s="8"/>
      <c r="C6" s="1"/>
      <c r="D6" s="1">
        <v>2</v>
      </c>
      <c r="E6" s="1"/>
      <c r="F6" s="1"/>
      <c r="G6" s="1">
        <v>1</v>
      </c>
      <c r="H6" s="1"/>
      <c r="I6" s="1"/>
      <c r="J6" s="1"/>
      <c r="K6" s="1"/>
      <c r="L6" s="1"/>
      <c r="M6" s="4">
        <v>3</v>
      </c>
    </row>
    <row r="7" spans="1:13" x14ac:dyDescent="0.25">
      <c r="A7" s="13" t="s">
        <v>2</v>
      </c>
      <c r="B7" s="8">
        <v>55</v>
      </c>
      <c r="C7" s="1"/>
      <c r="D7" s="1">
        <f>8+21</f>
        <v>29</v>
      </c>
      <c r="E7" s="1">
        <v>32</v>
      </c>
      <c r="F7" s="1">
        <v>1</v>
      </c>
      <c r="G7" s="1">
        <f>7+43</f>
        <v>50</v>
      </c>
      <c r="H7" s="1">
        <v>55</v>
      </c>
      <c r="I7" s="1">
        <v>1</v>
      </c>
      <c r="J7" s="1">
        <f>22+52</f>
        <v>74</v>
      </c>
      <c r="K7" s="1">
        <v>58</v>
      </c>
      <c r="L7" s="1">
        <v>1</v>
      </c>
      <c r="M7" s="4">
        <f>22+35</f>
        <v>57</v>
      </c>
    </row>
    <row r="8" spans="1:13" x14ac:dyDescent="0.25">
      <c r="A8" s="14" t="s">
        <v>3</v>
      </c>
      <c r="B8" s="8">
        <v>1</v>
      </c>
      <c r="C8" s="1"/>
      <c r="D8" s="1"/>
      <c r="E8" s="1">
        <v>11</v>
      </c>
      <c r="F8" s="1"/>
      <c r="G8" s="1">
        <v>1</v>
      </c>
      <c r="H8" s="1">
        <v>5</v>
      </c>
      <c r="I8" s="1"/>
      <c r="J8" s="1">
        <f>1+1</f>
        <v>2</v>
      </c>
      <c r="K8" s="1">
        <v>7</v>
      </c>
      <c r="L8" s="1"/>
      <c r="M8" s="4">
        <v>3</v>
      </c>
    </row>
    <row r="9" spans="1:13" x14ac:dyDescent="0.25">
      <c r="A9" s="15" t="s">
        <v>4</v>
      </c>
      <c r="B9" s="9">
        <f>SUM(B5:B8)</f>
        <v>58</v>
      </c>
      <c r="C9" s="2">
        <f t="shared" ref="C9:D9" si="0">SUM(C5:C8)</f>
        <v>0</v>
      </c>
      <c r="D9" s="2">
        <f t="shared" si="0"/>
        <v>34</v>
      </c>
      <c r="E9" s="2">
        <f>SUM(E5:E8)</f>
        <v>47</v>
      </c>
      <c r="F9" s="2">
        <f t="shared" ref="F9" si="1">SUM(F5:F8)</f>
        <v>1</v>
      </c>
      <c r="G9" s="2">
        <f t="shared" ref="G9" si="2">SUM(G5:G8)</f>
        <v>55</v>
      </c>
      <c r="H9" s="2">
        <f>SUM(H5:H8)</f>
        <v>65</v>
      </c>
      <c r="I9" s="2">
        <f t="shared" ref="I9" si="3">SUM(I5:I8)</f>
        <v>1</v>
      </c>
      <c r="J9" s="2">
        <f t="shared" ref="J9" si="4">SUM(J5:J8)</f>
        <v>79</v>
      </c>
      <c r="K9" s="2">
        <f>SUM(K5:K8)</f>
        <v>68</v>
      </c>
      <c r="L9" s="2">
        <f t="shared" ref="L9" si="5">SUM(L5:L8)</f>
        <v>1</v>
      </c>
      <c r="M9" s="5">
        <f t="shared" ref="M9" si="6">SUM(M5:M8)</f>
        <v>65</v>
      </c>
    </row>
    <row r="10" spans="1:13" x14ac:dyDescent="0.25">
      <c r="A10" s="13" t="s">
        <v>5</v>
      </c>
      <c r="B10" s="8"/>
      <c r="C10" s="1"/>
      <c r="D10" s="1"/>
      <c r="E10" s="1"/>
      <c r="F10" s="1"/>
      <c r="G10" s="1"/>
      <c r="H10" s="1">
        <v>1</v>
      </c>
      <c r="I10" s="1"/>
      <c r="J10" s="1"/>
      <c r="K10" s="1"/>
      <c r="L10" s="1"/>
      <c r="M10" s="4"/>
    </row>
    <row r="11" spans="1:13" x14ac:dyDescent="0.25">
      <c r="A11" s="13" t="s">
        <v>6</v>
      </c>
      <c r="B11" s="8">
        <v>43</v>
      </c>
      <c r="C11" s="1">
        <v>2</v>
      </c>
      <c r="D11" s="1">
        <v>24</v>
      </c>
      <c r="E11" s="1">
        <v>28</v>
      </c>
      <c r="F11" s="1">
        <v>3</v>
      </c>
      <c r="G11" s="1">
        <v>20</v>
      </c>
      <c r="H11" s="1">
        <v>33</v>
      </c>
      <c r="I11" s="1">
        <v>2</v>
      </c>
      <c r="J11" s="1">
        <f>2+38</f>
        <v>40</v>
      </c>
      <c r="K11" s="1">
        <v>42</v>
      </c>
      <c r="L11" s="1">
        <v>1</v>
      </c>
      <c r="M11" s="4">
        <f>9+59</f>
        <v>68</v>
      </c>
    </row>
    <row r="12" spans="1:13" ht="15.75" thickBot="1" x14ac:dyDescent="0.3">
      <c r="A12" s="16" t="s">
        <v>7</v>
      </c>
      <c r="B12" s="10">
        <f>SUM(B9:B11)</f>
        <v>101</v>
      </c>
      <c r="C12" s="6">
        <f t="shared" ref="C12:D12" si="7">SUM(C9:C11)</f>
        <v>2</v>
      </c>
      <c r="D12" s="6">
        <f t="shared" si="7"/>
        <v>58</v>
      </c>
      <c r="E12" s="6">
        <f>SUM(E9:E11)</f>
        <v>75</v>
      </c>
      <c r="F12" s="6">
        <f t="shared" ref="F12" si="8">SUM(F9:F11)</f>
        <v>4</v>
      </c>
      <c r="G12" s="6">
        <f t="shared" ref="G12" si="9">SUM(G9:G11)</f>
        <v>75</v>
      </c>
      <c r="H12" s="6">
        <f>SUM(H9:H11)</f>
        <v>99</v>
      </c>
      <c r="I12" s="6">
        <f t="shared" ref="I12" si="10">SUM(I9:I11)</f>
        <v>3</v>
      </c>
      <c r="J12" s="6">
        <f t="shared" ref="J12" si="11">SUM(J9:J11)</f>
        <v>119</v>
      </c>
      <c r="K12" s="6">
        <f>SUM(K9:K11)</f>
        <v>110</v>
      </c>
      <c r="L12" s="6">
        <f t="shared" ref="L12" si="12">SUM(L9:L11)</f>
        <v>2</v>
      </c>
      <c r="M12" s="7">
        <f t="shared" ref="M12" si="13">SUM(M9:M11)</f>
        <v>133</v>
      </c>
    </row>
    <row r="13" spans="1:13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5.75" thickBot="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x14ac:dyDescent="0.25">
      <c r="A16" s="11"/>
      <c r="B16" s="23" t="s">
        <v>15</v>
      </c>
      <c r="C16" s="24"/>
      <c r="D16" s="24"/>
      <c r="E16" s="24" t="s">
        <v>16</v>
      </c>
      <c r="F16" s="24"/>
      <c r="G16" s="24"/>
      <c r="H16" s="24" t="s">
        <v>17</v>
      </c>
      <c r="I16" s="24"/>
      <c r="J16" s="24"/>
      <c r="K16" s="24" t="s">
        <v>18</v>
      </c>
      <c r="L16" s="24"/>
      <c r="M16" s="25"/>
    </row>
    <row r="17" spans="1:13" ht="15.75" thickBot="1" x14ac:dyDescent="0.3">
      <c r="A17" s="12"/>
      <c r="B17" s="20" t="s">
        <v>8</v>
      </c>
      <c r="C17" s="21" t="s">
        <v>9</v>
      </c>
      <c r="D17" s="21" t="s">
        <v>10</v>
      </c>
      <c r="E17" s="21" t="s">
        <v>8</v>
      </c>
      <c r="F17" s="21" t="s">
        <v>9</v>
      </c>
      <c r="G17" s="21" t="s">
        <v>10</v>
      </c>
      <c r="H17" s="21" t="s">
        <v>8</v>
      </c>
      <c r="I17" s="21" t="s">
        <v>9</v>
      </c>
      <c r="J17" s="21" t="s">
        <v>10</v>
      </c>
      <c r="K17" s="21" t="s">
        <v>8</v>
      </c>
      <c r="L17" s="21" t="s">
        <v>9</v>
      </c>
      <c r="M17" s="22" t="s">
        <v>10</v>
      </c>
    </row>
    <row r="18" spans="1:13" x14ac:dyDescent="0.25">
      <c r="A18" s="13" t="s">
        <v>0</v>
      </c>
      <c r="B18" s="17">
        <v>10</v>
      </c>
      <c r="C18" s="18">
        <v>1</v>
      </c>
      <c r="D18" s="18">
        <v>2</v>
      </c>
      <c r="E18" s="18">
        <v>1</v>
      </c>
      <c r="F18" s="18"/>
      <c r="G18" s="18">
        <v>2</v>
      </c>
      <c r="H18" s="18">
        <v>5</v>
      </c>
      <c r="I18" s="18"/>
      <c r="J18" s="18">
        <v>3</v>
      </c>
      <c r="K18" s="18"/>
      <c r="L18" s="18"/>
      <c r="M18" s="19"/>
    </row>
    <row r="19" spans="1:13" x14ac:dyDescent="0.25">
      <c r="A19" s="13" t="s">
        <v>1</v>
      </c>
      <c r="B19" s="8">
        <v>1</v>
      </c>
      <c r="C19" s="1"/>
      <c r="D19" s="1">
        <v>1</v>
      </c>
      <c r="E19" s="1"/>
      <c r="F19" s="1"/>
      <c r="G19" s="1">
        <v>2</v>
      </c>
      <c r="H19" s="1"/>
      <c r="I19" s="1"/>
      <c r="J19" s="1">
        <f>1+4</f>
        <v>5</v>
      </c>
      <c r="K19" s="1"/>
      <c r="L19" s="1"/>
      <c r="M19" s="4"/>
    </row>
    <row r="20" spans="1:13" x14ac:dyDescent="0.25">
      <c r="A20" s="13" t="s">
        <v>2</v>
      </c>
      <c r="B20" s="8">
        <v>57</v>
      </c>
      <c r="C20" s="1"/>
      <c r="D20" s="1">
        <f>11+24</f>
        <v>35</v>
      </c>
      <c r="E20" s="1">
        <v>43</v>
      </c>
      <c r="F20" s="1">
        <v>2</v>
      </c>
      <c r="G20" s="1">
        <f>6+56</f>
        <v>62</v>
      </c>
      <c r="H20" s="1">
        <v>61</v>
      </c>
      <c r="I20" s="1">
        <v>1</v>
      </c>
      <c r="J20" s="1">
        <f>12+44</f>
        <v>56</v>
      </c>
      <c r="K20" s="1"/>
      <c r="L20" s="1"/>
      <c r="M20" s="4"/>
    </row>
    <row r="21" spans="1:13" x14ac:dyDescent="0.25">
      <c r="A21" s="14" t="s">
        <v>3</v>
      </c>
      <c r="B21" s="8">
        <v>7</v>
      </c>
      <c r="C21" s="1"/>
      <c r="D21" s="1">
        <v>3</v>
      </c>
      <c r="E21" s="1">
        <v>7</v>
      </c>
      <c r="F21" s="1">
        <v>1</v>
      </c>
      <c r="G21" s="1"/>
      <c r="H21" s="1">
        <v>7</v>
      </c>
      <c r="I21" s="1"/>
      <c r="J21" s="1">
        <v>3</v>
      </c>
      <c r="K21" s="1"/>
      <c r="L21" s="1"/>
      <c r="M21" s="4"/>
    </row>
    <row r="22" spans="1:13" x14ac:dyDescent="0.25">
      <c r="A22" s="15" t="s">
        <v>4</v>
      </c>
      <c r="B22" s="9">
        <f>SUM(B18:B21)</f>
        <v>75</v>
      </c>
      <c r="C22" s="2">
        <f t="shared" ref="C22" si="14">SUM(C18:C21)</f>
        <v>1</v>
      </c>
      <c r="D22" s="2">
        <f t="shared" ref="D22" si="15">SUM(D18:D21)</f>
        <v>41</v>
      </c>
      <c r="E22" s="2">
        <f>SUM(E18:E21)</f>
        <v>51</v>
      </c>
      <c r="F22" s="2">
        <f t="shared" ref="F22" si="16">SUM(F18:F21)</f>
        <v>3</v>
      </c>
      <c r="G22" s="2">
        <f t="shared" ref="G22" si="17">SUM(G18:G21)</f>
        <v>66</v>
      </c>
      <c r="H22" s="2">
        <f>SUM(H18:H21)</f>
        <v>73</v>
      </c>
      <c r="I22" s="2">
        <f t="shared" ref="I22" si="18">SUM(I18:I21)</f>
        <v>1</v>
      </c>
      <c r="J22" s="2">
        <f t="shared" ref="J22" si="19">SUM(J18:J21)</f>
        <v>67</v>
      </c>
      <c r="K22" s="2">
        <f>SUM(K18:K21)</f>
        <v>0</v>
      </c>
      <c r="L22" s="2">
        <f t="shared" ref="L22" si="20">SUM(L18:L21)</f>
        <v>0</v>
      </c>
      <c r="M22" s="5">
        <f t="shared" ref="M22" si="21">SUM(M18:M21)</f>
        <v>0</v>
      </c>
    </row>
    <row r="23" spans="1:13" x14ac:dyDescent="0.25">
      <c r="A23" s="13" t="s">
        <v>5</v>
      </c>
      <c r="B23" s="8"/>
      <c r="C23" s="1"/>
      <c r="D23" s="1"/>
      <c r="E23" s="1"/>
      <c r="F23" s="1"/>
      <c r="G23" s="1"/>
      <c r="H23" s="1"/>
      <c r="I23" s="1"/>
      <c r="J23" s="1"/>
      <c r="K23" s="1"/>
      <c r="L23" s="1"/>
      <c r="M23" s="4"/>
    </row>
    <row r="24" spans="1:13" x14ac:dyDescent="0.25">
      <c r="A24" s="13" t="s">
        <v>6</v>
      </c>
      <c r="B24" s="8">
        <v>40</v>
      </c>
      <c r="C24" s="1"/>
      <c r="D24" s="1">
        <f>1+16</f>
        <v>17</v>
      </c>
      <c r="E24" s="1">
        <v>41</v>
      </c>
      <c r="F24" s="1">
        <v>1</v>
      </c>
      <c r="G24" s="1">
        <v>31</v>
      </c>
      <c r="H24" s="1">
        <v>33</v>
      </c>
      <c r="I24" s="1">
        <v>1</v>
      </c>
      <c r="J24" s="1">
        <f>5+29</f>
        <v>34</v>
      </c>
      <c r="K24" s="1"/>
      <c r="L24" s="1"/>
      <c r="M24" s="4"/>
    </row>
    <row r="25" spans="1:13" ht="15.75" thickBot="1" x14ac:dyDescent="0.3">
      <c r="A25" s="16" t="s">
        <v>7</v>
      </c>
      <c r="B25" s="10">
        <f>SUM(B22:B24)</f>
        <v>115</v>
      </c>
      <c r="C25" s="6">
        <f t="shared" ref="C25" si="22">SUM(C22:C24)</f>
        <v>1</v>
      </c>
      <c r="D25" s="6">
        <f t="shared" ref="D25" si="23">SUM(D22:D24)</f>
        <v>58</v>
      </c>
      <c r="E25" s="6">
        <f>SUM(E22:E24)</f>
        <v>92</v>
      </c>
      <c r="F25" s="6">
        <f t="shared" ref="F25" si="24">SUM(F22:F24)</f>
        <v>4</v>
      </c>
      <c r="G25" s="6">
        <f t="shared" ref="G25" si="25">SUM(G22:G24)</f>
        <v>97</v>
      </c>
      <c r="H25" s="6">
        <f>SUM(H22:H24)</f>
        <v>106</v>
      </c>
      <c r="I25" s="6">
        <f t="shared" ref="I25" si="26">SUM(I22:I24)</f>
        <v>2</v>
      </c>
      <c r="J25" s="6">
        <f t="shared" ref="J25" si="27">SUM(J22:J24)</f>
        <v>101</v>
      </c>
      <c r="K25" s="6">
        <f>SUM(K22:K24)</f>
        <v>0</v>
      </c>
      <c r="L25" s="6">
        <f t="shared" ref="L25" si="28">SUM(L22:L24)</f>
        <v>0</v>
      </c>
      <c r="M25" s="7">
        <f t="shared" ref="M25" si="29">SUM(M22:M24)</f>
        <v>0</v>
      </c>
    </row>
  </sheetData>
  <mergeCells count="8">
    <mergeCell ref="B3:D3"/>
    <mergeCell ref="E3:G3"/>
    <mergeCell ref="H3:J3"/>
    <mergeCell ref="K3:M3"/>
    <mergeCell ref="B16:D16"/>
    <mergeCell ref="E16:G16"/>
    <mergeCell ref="H16:J16"/>
    <mergeCell ref="K16:M16"/>
  </mergeCells>
  <phoneticPr fontId="1" type="noConversion"/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Kraus Martina</dc:creator>
  <cp:lastModifiedBy>Köberl Thomas</cp:lastModifiedBy>
  <dcterms:created xsi:type="dcterms:W3CDTF">2025-12-19T12:39:28Z</dcterms:created>
  <dcterms:modified xsi:type="dcterms:W3CDTF">2026-01-07T09:35:21Z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$NOPARSEFILE" pid="2" fmtid="{D5CDD505-2E9C-101B-9397-08002B2CF9AE}">
    <vt:bool>true</vt:bool>
  </property>
</Properties>
</file>