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eberlt\AppData\Local\Temp\Fabasoft\Work\"/>
    </mc:Choice>
  </mc:AlternateContent>
  <xr:revisionPtr revIDLastSave="0" documentId="13_ncr:1_{20784A0D-80C9-463F-AFEB-D34C9468A796}" xr6:coauthVersionLast="47" xr6:coauthVersionMax="47" xr10:uidLastSave="{00000000-0000-0000-0000-000000000000}"/>
  <bookViews>
    <workbookView xWindow="390" yWindow="390" windowWidth="21600" windowHeight="11295" xr2:uid="{59A7DEFA-9312-44D5-A102-8FE2CBB40600}"/>
  </bookViews>
  <sheets>
    <sheet name="Tabelle1" sheetId="1" r:id="rId1"/>
  </sheets>
  <definedNames>
    <definedName name="_xlnm.Print_Titles" localSheetId="0">Tabelle1!$2:$2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7" i="1" l="1"/>
  <c r="C98" i="1" s="1"/>
  <c r="C83" i="1"/>
  <c r="C84" i="1" s="1"/>
  <c r="C69" i="1"/>
  <c r="C70" i="1" s="1"/>
  <c r="C41" i="1"/>
  <c r="C42" i="1" s="1"/>
  <c r="C55" i="1"/>
  <c r="C56" i="1" s="1"/>
  <c r="C14" i="1"/>
  <c r="C15" i="1" s="1"/>
  <c r="C28" i="1"/>
  <c r="C29" i="1" s="1"/>
  <c r="C30" i="1" l="1"/>
  <c r="C16" i="1"/>
  <c r="C43" i="1"/>
  <c r="C57" i="1"/>
  <c r="C71" i="1" l="1"/>
  <c r="C85" i="1" l="1"/>
  <c r="C99" i="1" l="1"/>
</calcChain>
</file>

<file path=xl/sharedStrings.xml><?xml version="1.0" encoding="utf-8"?>
<sst xmlns="http://schemas.openxmlformats.org/spreadsheetml/2006/main" count="94" uniqueCount="17">
  <si>
    <t>Subventionen / Zuschüsse / Leistungsverträge Bund (nicht BMJ)</t>
  </si>
  <si>
    <t>Subventionen / Zuschüsse / Leistungsverträge Länder</t>
  </si>
  <si>
    <t>Subventionen / Zuschüsse / Leistungsverträge Gemeinden</t>
  </si>
  <si>
    <t>Erlöse Spenden</t>
  </si>
  <si>
    <t>Erlöse Klient:innenbeiträge</t>
  </si>
  <si>
    <t>Subventionen / Zuschüsse AMS (z.B. Altersteilzeit)</t>
  </si>
  <si>
    <t>Gesamtkosten</t>
  </si>
  <si>
    <t>Subventionen / Zuschüsse / BMJ</t>
  </si>
  <si>
    <t>Haftentlassenenhilfe Österreich (inkl. Saftladen Salzburg)</t>
  </si>
  <si>
    <t>Nicht gedeckte Aufwendungen</t>
  </si>
  <si>
    <t>Abdeckung durch Auflösung der Abgangsdeckungsrücklage</t>
  </si>
  <si>
    <t>Abdeckung durch BMJ-Aufwandskostenzuschuss</t>
  </si>
  <si>
    <t>Subventionen / Zuschüsse / Leistungsverträge Sonstige</t>
  </si>
  <si>
    <r>
      <t>NEU</t>
    </r>
    <r>
      <rPr>
        <b/>
        <sz val="11"/>
        <color theme="1"/>
        <rFont val="Calibri"/>
        <family val="2"/>
        <scheme val="minor"/>
      </rPr>
      <t>START</t>
    </r>
  </si>
  <si>
    <t>übrige sonstige Erlöse</t>
  </si>
  <si>
    <t>Summe Umsatzerlöse (ohne BMJ) und übrige betriebliche Erlöse</t>
  </si>
  <si>
    <t>Beilage zu Frage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</si>
</sst>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0" fillId="0" borderId="0" xfId="0" applyNumberFormat="1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wrapText="1"/>
    </xf>
    <xf numFmtId="0" fontId="3" fillId="0" borderId="0" xfId="0" applyFont="1"/>
  </cellXfs>
  <cellStyles count="2">
    <cellStyle name="Standard" xfId="0" builtinId="0"/>
    <cellStyle name="Standard 2" xfId="1" xr:uid="{55202D05-06D3-46AF-8489-55957ACD4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8CA8-CCD8-4F31-8BA9-2B4949136031}">
  <dimension ref="A1:O100"/>
  <sheetViews>
    <sheetView tabSelected="1" zoomScaleNormal="100" workbookViewId="0">
      <selection activeCell="A7" sqref="A7"/>
    </sheetView>
  </sheetViews>
  <sheetFormatPr baseColWidth="10" defaultRowHeight="15" x14ac:dyDescent="0.25"/>
  <cols>
    <col min="1" max="1" width="58.140625" customWidth="1"/>
    <col min="2" max="2" width="11.7109375" style="1" bestFit="1" customWidth="1"/>
    <col min="3" max="3" width="12.42578125" style="1" bestFit="1" customWidth="1"/>
    <col min="4" max="4" width="11.7109375" style="1" bestFit="1" customWidth="1"/>
    <col min="5" max="5" width="11.42578125" style="1"/>
    <col min="6" max="6" width="11.7109375" style="1" bestFit="1" customWidth="1"/>
    <col min="10" max="10" width="11.7109375" bestFit="1" customWidth="1"/>
    <col min="12" max="12" width="11.7109375" bestFit="1" customWidth="1"/>
    <col min="14" max="14" width="11.7109375" bestFit="1" customWidth="1"/>
  </cols>
  <sheetData>
    <row r="1" spans="1:15" ht="15.75" x14ac:dyDescent="0.25">
      <c r="A1" s="12" t="s">
        <v>16</v>
      </c>
    </row>
    <row r="2" spans="1:15" x14ac:dyDescent="0.25">
      <c r="A2" t="s">
        <v>13</v>
      </c>
    </row>
    <row r="3" spans="1:15" x14ac:dyDescent="0.25">
      <c r="A3" s="5" t="s">
        <v>8</v>
      </c>
      <c r="B3" s="3"/>
      <c r="C3" s="4">
        <v>2018</v>
      </c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5">
      <c r="A4" t="s">
        <v>6</v>
      </c>
      <c r="C4" s="1">
        <v>-3241371.1764734699</v>
      </c>
      <c r="G4" s="1"/>
      <c r="H4" s="1"/>
      <c r="I4" s="1"/>
      <c r="J4" s="1"/>
      <c r="K4" s="1"/>
      <c r="L4" s="1"/>
      <c r="M4" s="1"/>
    </row>
    <row r="5" spans="1:15" x14ac:dyDescent="0.25">
      <c r="A5" t="s">
        <v>7</v>
      </c>
      <c r="C5" s="1">
        <v>1875000</v>
      </c>
      <c r="G5" s="1"/>
      <c r="H5" s="1"/>
      <c r="I5" s="1"/>
      <c r="J5" s="1"/>
      <c r="K5" s="1"/>
      <c r="L5" s="1"/>
      <c r="M5" s="1"/>
    </row>
    <row r="6" spans="1:15" x14ac:dyDescent="0.25">
      <c r="A6" t="s">
        <v>0</v>
      </c>
      <c r="B6" s="1">
        <v>16089.0496345294</v>
      </c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t="s">
        <v>1</v>
      </c>
      <c r="B7" s="1">
        <v>903378.76255049941</v>
      </c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t="s">
        <v>2</v>
      </c>
      <c r="B8" s="1">
        <v>23826.621123990699</v>
      </c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t="s">
        <v>5</v>
      </c>
      <c r="B9" s="1">
        <v>105.92598986759999</v>
      </c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t="s">
        <v>12</v>
      </c>
      <c r="B10" s="1">
        <v>1565.2241769832999</v>
      </c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t="s">
        <v>3</v>
      </c>
      <c r="B11" s="1">
        <v>2672.6893042383099</v>
      </c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t="s">
        <v>4</v>
      </c>
      <c r="B12" s="1">
        <v>31312.700000009601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25">
      <c r="A13" t="s">
        <v>14</v>
      </c>
      <c r="B13" s="1">
        <v>3619.8419320039002</v>
      </c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25">
      <c r="A14" t="s">
        <v>15</v>
      </c>
      <c r="C14" s="1">
        <f>SUM(B6:B13)</f>
        <v>982570.81471212232</v>
      </c>
      <c r="G14" s="1"/>
      <c r="H14" s="1"/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6" t="s">
        <v>9</v>
      </c>
      <c r="B15" s="7"/>
      <c r="C15" s="7">
        <f>SUM(C4:C14)</f>
        <v>-383800.36176134762</v>
      </c>
      <c r="G15" s="1"/>
      <c r="H15" s="1"/>
      <c r="I15" s="1"/>
      <c r="J15" s="1"/>
      <c r="K15" s="1"/>
      <c r="L15" s="1"/>
      <c r="M15" s="1"/>
      <c r="N15" s="1"/>
      <c r="O15" s="1"/>
    </row>
    <row r="16" spans="1:15" ht="15.75" thickTop="1" x14ac:dyDescent="0.25">
      <c r="A16" s="2" t="s">
        <v>11</v>
      </c>
      <c r="C16" s="1">
        <f>C15*-1</f>
        <v>383800.36176134762</v>
      </c>
      <c r="G16" s="1"/>
      <c r="H16" s="1"/>
      <c r="I16" s="1"/>
      <c r="J16" s="1"/>
      <c r="K16" s="1"/>
      <c r="L16" s="1"/>
      <c r="M16" s="1"/>
      <c r="N16" s="1"/>
      <c r="O16" s="1"/>
    </row>
    <row r="17" spans="1:15" x14ac:dyDescent="0.25">
      <c r="A17" s="2"/>
      <c r="G17" s="1"/>
      <c r="H17" s="1"/>
      <c r="I17" s="1"/>
      <c r="J17" s="1"/>
      <c r="K17" s="1"/>
      <c r="L17" s="1"/>
      <c r="M17" s="1"/>
      <c r="N17" s="1"/>
      <c r="O17" s="1"/>
    </row>
    <row r="18" spans="1:15" x14ac:dyDescent="0.25">
      <c r="A18" s="5" t="s">
        <v>8</v>
      </c>
      <c r="B18" s="3"/>
      <c r="C18" s="4">
        <v>2019</v>
      </c>
      <c r="G18" s="1"/>
      <c r="H18" s="1"/>
      <c r="I18" s="1"/>
      <c r="J18" s="1"/>
      <c r="K18" s="1"/>
      <c r="L18" s="1"/>
      <c r="M18" s="1"/>
      <c r="N18" s="1"/>
      <c r="O18" s="1"/>
    </row>
    <row r="19" spans="1:15" x14ac:dyDescent="0.25">
      <c r="A19" t="s">
        <v>6</v>
      </c>
      <c r="C19" s="1">
        <v>-3588635.20950709</v>
      </c>
      <c r="G19" s="1"/>
      <c r="H19" s="1"/>
      <c r="I19" s="1"/>
      <c r="J19" s="1"/>
      <c r="K19" s="1"/>
      <c r="L19" s="1"/>
      <c r="M19" s="1"/>
      <c r="N19" s="1"/>
      <c r="O19" s="1"/>
    </row>
    <row r="20" spans="1:15" x14ac:dyDescent="0.25">
      <c r="A20" t="s">
        <v>7</v>
      </c>
      <c r="C20" s="1">
        <v>1875000</v>
      </c>
      <c r="G20" s="1"/>
      <c r="H20" s="1"/>
      <c r="I20" s="1"/>
      <c r="J20" s="1"/>
      <c r="K20" s="1"/>
      <c r="L20" s="1"/>
      <c r="M20" s="1"/>
      <c r="N20" s="1"/>
      <c r="O20" s="1"/>
    </row>
    <row r="21" spans="1:15" x14ac:dyDescent="0.25">
      <c r="A21" t="s">
        <v>0</v>
      </c>
      <c r="B21" s="1">
        <v>16103.478816459399</v>
      </c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t="s">
        <v>1</v>
      </c>
      <c r="B22" s="1">
        <v>936367.5888254476</v>
      </c>
      <c r="G22" s="1"/>
      <c r="H22" s="1"/>
      <c r="I22" s="1"/>
      <c r="J22" s="1"/>
      <c r="K22" s="1"/>
      <c r="L22" s="1"/>
      <c r="M22" s="1"/>
      <c r="N22" s="1"/>
      <c r="O22" s="1"/>
    </row>
    <row r="23" spans="1:15" x14ac:dyDescent="0.25">
      <c r="A23" t="s">
        <v>2</v>
      </c>
      <c r="B23" s="1">
        <v>24212.709637507101</v>
      </c>
      <c r="G23" s="1"/>
      <c r="H23" s="1"/>
      <c r="I23" s="1"/>
      <c r="J23" s="1"/>
      <c r="K23" s="1"/>
      <c r="L23" s="1"/>
      <c r="M23" s="1"/>
      <c r="N23" s="1"/>
      <c r="O23" s="1"/>
    </row>
    <row r="24" spans="1:15" x14ac:dyDescent="0.25">
      <c r="A24" t="s">
        <v>5</v>
      </c>
      <c r="B24" s="1">
        <v>64.773771315299996</v>
      </c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A25" t="s">
        <v>3</v>
      </c>
      <c r="B25" s="1">
        <v>965.03424782220281</v>
      </c>
    </row>
    <row r="26" spans="1:15" x14ac:dyDescent="0.25">
      <c r="A26" t="s">
        <v>4</v>
      </c>
      <c r="B26" s="1">
        <v>29665.200000009601</v>
      </c>
    </row>
    <row r="27" spans="1:15" x14ac:dyDescent="0.25">
      <c r="A27" t="s">
        <v>14</v>
      </c>
      <c r="B27" s="1">
        <v>3936.1230184001392</v>
      </c>
    </row>
    <row r="28" spans="1:15" x14ac:dyDescent="0.25">
      <c r="A28" t="s">
        <v>15</v>
      </c>
      <c r="C28" s="1">
        <f>SUM(B21:B27)</f>
        <v>1011314.9083169615</v>
      </c>
    </row>
    <row r="29" spans="1:15" ht="15.75" thickBot="1" x14ac:dyDescent="0.3">
      <c r="A29" s="6" t="s">
        <v>9</v>
      </c>
      <c r="B29" s="7"/>
      <c r="C29" s="7">
        <f>SUM(C19:C28)</f>
        <v>-702320.30119012855</v>
      </c>
    </row>
    <row r="30" spans="1:15" ht="15.75" thickTop="1" x14ac:dyDescent="0.25">
      <c r="A30" s="2" t="s">
        <v>11</v>
      </c>
      <c r="C30" s="1">
        <f>C29*-1</f>
        <v>702320.30119012855</v>
      </c>
    </row>
    <row r="32" spans="1:15" x14ac:dyDescent="0.25">
      <c r="A32" s="5" t="s">
        <v>8</v>
      </c>
      <c r="B32" s="3"/>
      <c r="C32" s="4">
        <v>2020</v>
      </c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t="s">
        <v>6</v>
      </c>
      <c r="C33" s="1">
        <v>-3277101.0437583402</v>
      </c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t="s">
        <v>7</v>
      </c>
      <c r="C34" s="1">
        <v>1875000</v>
      </c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t="s">
        <v>0</v>
      </c>
      <c r="B35" s="1">
        <v>15956.233634996956</v>
      </c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t="s">
        <v>1</v>
      </c>
      <c r="B36" s="1">
        <v>960943.57675704244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t="s">
        <v>2</v>
      </c>
      <c r="B37" s="1">
        <v>24556.201436048599</v>
      </c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t="s">
        <v>3</v>
      </c>
      <c r="B38" s="1">
        <v>987.58089707410215</v>
      </c>
    </row>
    <row r="39" spans="1:15" x14ac:dyDescent="0.25">
      <c r="A39" t="s">
        <v>4</v>
      </c>
      <c r="B39" s="1">
        <v>19793.000000010899</v>
      </c>
    </row>
    <row r="40" spans="1:15" x14ac:dyDescent="0.25">
      <c r="A40" t="s">
        <v>14</v>
      </c>
      <c r="B40" s="1">
        <v>2938.0400477775297</v>
      </c>
    </row>
    <row r="41" spans="1:15" x14ac:dyDescent="0.25">
      <c r="A41" t="s">
        <v>15</v>
      </c>
      <c r="C41" s="1">
        <f>SUM(B35:B40)</f>
        <v>1025174.6327729506</v>
      </c>
    </row>
    <row r="42" spans="1:15" ht="15.75" thickBot="1" x14ac:dyDescent="0.3">
      <c r="A42" s="6" t="s">
        <v>9</v>
      </c>
      <c r="B42" s="7"/>
      <c r="C42" s="7">
        <f>SUM(C33:C41)</f>
        <v>-376926.41098538961</v>
      </c>
    </row>
    <row r="43" spans="1:15" ht="15.75" thickTop="1" x14ac:dyDescent="0.25">
      <c r="A43" s="2" t="s">
        <v>11</v>
      </c>
      <c r="C43" s="1">
        <f>C42*-1</f>
        <v>376926.41098538961</v>
      </c>
    </row>
    <row r="45" spans="1:15" x14ac:dyDescent="0.25">
      <c r="A45" s="5" t="s">
        <v>8</v>
      </c>
      <c r="B45" s="3"/>
      <c r="C45" s="4">
        <v>2021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t="s">
        <v>6</v>
      </c>
      <c r="C46" s="1">
        <v>-3249855.4641117901</v>
      </c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t="s">
        <v>7</v>
      </c>
      <c r="C47" s="1">
        <v>1875000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t="s">
        <v>0</v>
      </c>
      <c r="B48" s="1">
        <v>21341.6007225867</v>
      </c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t="s">
        <v>1</v>
      </c>
      <c r="B49" s="1">
        <v>977648.98051284859</v>
      </c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t="s">
        <v>2</v>
      </c>
      <c r="B50" s="1">
        <v>27531.142974348702</v>
      </c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t="s">
        <v>5</v>
      </c>
      <c r="B51" s="1">
        <v>35316.691306872599</v>
      </c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t="s">
        <v>3</v>
      </c>
      <c r="B52" s="1">
        <v>1341.52773162772</v>
      </c>
    </row>
    <row r="53" spans="1:15" x14ac:dyDescent="0.25">
      <c r="A53" t="s">
        <v>4</v>
      </c>
      <c r="B53" s="1">
        <v>19482.8000000108</v>
      </c>
    </row>
    <row r="54" spans="1:15" x14ac:dyDescent="0.25">
      <c r="A54" t="s">
        <v>14</v>
      </c>
      <c r="B54" s="1">
        <v>4302.5606592826844</v>
      </c>
    </row>
    <row r="55" spans="1:15" x14ac:dyDescent="0.25">
      <c r="A55" t="s">
        <v>15</v>
      </c>
      <c r="C55" s="1">
        <f>SUM(B48:B54)</f>
        <v>1086965.3039075776</v>
      </c>
    </row>
    <row r="56" spans="1:15" ht="15.75" thickBot="1" x14ac:dyDescent="0.3">
      <c r="A56" s="6" t="s">
        <v>9</v>
      </c>
      <c r="B56" s="7"/>
      <c r="C56" s="7">
        <f>SUM(C46:C55)</f>
        <v>-287890.16020421241</v>
      </c>
    </row>
    <row r="57" spans="1:15" ht="15.75" thickTop="1" x14ac:dyDescent="0.25">
      <c r="A57" s="2" t="s">
        <v>11</v>
      </c>
      <c r="C57" s="1">
        <f>C56*-1</f>
        <v>287890.16020421241</v>
      </c>
    </row>
    <row r="59" spans="1:15" x14ac:dyDescent="0.25">
      <c r="A59" s="5" t="s">
        <v>8</v>
      </c>
      <c r="B59" s="3"/>
      <c r="C59" s="4">
        <v>2022</v>
      </c>
      <c r="G59" s="1"/>
      <c r="H59" s="1"/>
      <c r="I59" s="1"/>
      <c r="J59" s="1"/>
      <c r="K59" s="1"/>
      <c r="L59" s="1"/>
      <c r="M59" s="1"/>
      <c r="N59" s="1"/>
      <c r="O59" s="1"/>
    </row>
    <row r="60" spans="1:15" x14ac:dyDescent="0.25">
      <c r="A60" t="s">
        <v>6</v>
      </c>
      <c r="C60" s="1">
        <v>-3216771.3331079301</v>
      </c>
      <c r="G60" s="1"/>
      <c r="H60" s="1"/>
      <c r="I60" s="1"/>
      <c r="J60" s="1"/>
      <c r="K60" s="1"/>
      <c r="L60" s="1"/>
      <c r="M60" s="1"/>
      <c r="N60" s="1"/>
      <c r="O60" s="1"/>
    </row>
    <row r="61" spans="1:15" x14ac:dyDescent="0.25">
      <c r="A61" t="s">
        <v>7</v>
      </c>
      <c r="C61" s="1">
        <v>1875000</v>
      </c>
      <c r="G61" s="1"/>
      <c r="H61" s="1"/>
      <c r="I61" s="1"/>
      <c r="J61" s="1"/>
      <c r="K61" s="1"/>
      <c r="L61" s="1"/>
      <c r="M61" s="1"/>
      <c r="N61" s="1"/>
      <c r="O61" s="1"/>
    </row>
    <row r="62" spans="1:15" x14ac:dyDescent="0.25">
      <c r="A62" t="s">
        <v>0</v>
      </c>
      <c r="B62" s="1">
        <v>35406.423324763127</v>
      </c>
      <c r="G62" s="1"/>
      <c r="H62" s="1"/>
      <c r="I62" s="1"/>
      <c r="J62" s="1"/>
      <c r="K62" s="1"/>
      <c r="L62" s="1"/>
      <c r="M62" s="1"/>
      <c r="N62" s="1"/>
      <c r="O62" s="1"/>
    </row>
    <row r="63" spans="1:15" x14ac:dyDescent="0.25">
      <c r="A63" t="s">
        <v>1</v>
      </c>
      <c r="B63" s="1">
        <v>987250.94436056667</v>
      </c>
      <c r="G63" s="1"/>
      <c r="H63" s="1"/>
      <c r="I63" s="1"/>
      <c r="J63" s="1"/>
      <c r="K63" s="1"/>
      <c r="L63" s="1"/>
      <c r="M63" s="1"/>
      <c r="N63" s="1"/>
      <c r="O63" s="1"/>
    </row>
    <row r="64" spans="1:15" x14ac:dyDescent="0.25">
      <c r="A64" t="s">
        <v>2</v>
      </c>
      <c r="B64" s="1">
        <v>25229.238163742401</v>
      </c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t="s">
        <v>5</v>
      </c>
      <c r="B65" s="1">
        <v>30754.66660162892</v>
      </c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t="s">
        <v>3</v>
      </c>
      <c r="B66" s="1">
        <v>3188.0922986907003</v>
      </c>
    </row>
    <row r="67" spans="1:15" x14ac:dyDescent="0.25">
      <c r="A67" t="s">
        <v>4</v>
      </c>
      <c r="B67" s="1">
        <v>20069.400000010803</v>
      </c>
    </row>
    <row r="68" spans="1:15" x14ac:dyDescent="0.25">
      <c r="A68" t="s">
        <v>14</v>
      </c>
      <c r="B68" s="1">
        <v>4483.8891827204661</v>
      </c>
    </row>
    <row r="69" spans="1:15" x14ac:dyDescent="0.25">
      <c r="A69" t="s">
        <v>15</v>
      </c>
      <c r="C69" s="1">
        <f>SUM(B62:B68)</f>
        <v>1106382.6539321232</v>
      </c>
    </row>
    <row r="70" spans="1:15" ht="15.75" thickBot="1" x14ac:dyDescent="0.3">
      <c r="A70" s="6" t="s">
        <v>9</v>
      </c>
      <c r="B70" s="7"/>
      <c r="C70" s="7">
        <f>SUM(C60:C69)</f>
        <v>-235388.67917580693</v>
      </c>
    </row>
    <row r="71" spans="1:15" ht="15.75" thickTop="1" x14ac:dyDescent="0.25">
      <c r="A71" s="2" t="s">
        <v>11</v>
      </c>
      <c r="C71" s="1">
        <f>C70*-1</f>
        <v>235388.67917580693</v>
      </c>
    </row>
    <row r="72" spans="1:15" x14ac:dyDescent="0.25">
      <c r="A72" s="2"/>
    </row>
    <row r="73" spans="1:15" x14ac:dyDescent="0.25">
      <c r="A73" s="5" t="s">
        <v>8</v>
      </c>
      <c r="B73" s="3"/>
      <c r="C73" s="4">
        <v>2023</v>
      </c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t="s">
        <v>6</v>
      </c>
      <c r="C74" s="1">
        <v>-3252631.9892367302</v>
      </c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t="s">
        <v>7</v>
      </c>
      <c r="C75" s="1">
        <v>1925000</v>
      </c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t="s">
        <v>0</v>
      </c>
      <c r="B76" s="1">
        <v>18200.529611477268</v>
      </c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t="s">
        <v>1</v>
      </c>
      <c r="B77" s="1">
        <v>1025441.3164411666</v>
      </c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t="s">
        <v>2</v>
      </c>
      <c r="B78" s="1">
        <v>27854.737136335199</v>
      </c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t="s">
        <v>5</v>
      </c>
      <c r="B79" s="1">
        <v>25219.522560913174</v>
      </c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t="s">
        <v>3</v>
      </c>
      <c r="B80" s="1">
        <v>473.08865333083105</v>
      </c>
    </row>
    <row r="81" spans="1:3" x14ac:dyDescent="0.25">
      <c r="A81" t="s">
        <v>4</v>
      </c>
      <c r="B81" s="1">
        <v>25818.6000000108</v>
      </c>
    </row>
    <row r="82" spans="1:3" x14ac:dyDescent="0.25">
      <c r="A82" t="s">
        <v>14</v>
      </c>
      <c r="B82" s="1">
        <v>4668.8391250095756</v>
      </c>
    </row>
    <row r="83" spans="1:3" x14ac:dyDescent="0.25">
      <c r="A83" t="s">
        <v>15</v>
      </c>
      <c r="C83" s="1">
        <f>SUM(B76:B82)</f>
        <v>1127676.6335282433</v>
      </c>
    </row>
    <row r="84" spans="1:3" ht="15.75" thickBot="1" x14ac:dyDescent="0.3">
      <c r="A84" s="6" t="s">
        <v>9</v>
      </c>
      <c r="B84" s="7"/>
      <c r="C84" s="7">
        <f>SUM(C74:C83)</f>
        <v>-199955.35570848687</v>
      </c>
    </row>
    <row r="85" spans="1:3" ht="15.75" thickTop="1" x14ac:dyDescent="0.25">
      <c r="A85" s="2" t="s">
        <v>11</v>
      </c>
      <c r="C85" s="1">
        <f>C84*-1</f>
        <v>199955.35570848687</v>
      </c>
    </row>
    <row r="87" spans="1:3" x14ac:dyDescent="0.25">
      <c r="A87" s="5" t="s">
        <v>8</v>
      </c>
      <c r="B87" s="8"/>
      <c r="C87" s="4">
        <v>2024</v>
      </c>
    </row>
    <row r="88" spans="1:3" x14ac:dyDescent="0.25">
      <c r="A88" s="9" t="s">
        <v>6</v>
      </c>
      <c r="B88" s="10"/>
      <c r="C88" s="10">
        <v>-3445422.98797188</v>
      </c>
    </row>
    <row r="89" spans="1:3" x14ac:dyDescent="0.25">
      <c r="A89" s="9" t="s">
        <v>7</v>
      </c>
      <c r="B89" s="10"/>
      <c r="C89" s="10">
        <v>2000000</v>
      </c>
    </row>
    <row r="90" spans="1:3" x14ac:dyDescent="0.25">
      <c r="A90" s="9" t="s">
        <v>0</v>
      </c>
      <c r="B90" s="10">
        <v>20011.167046127735</v>
      </c>
      <c r="C90" s="10"/>
    </row>
    <row r="91" spans="1:3" x14ac:dyDescent="0.25">
      <c r="A91" s="9" t="s">
        <v>1</v>
      </c>
      <c r="B91" s="10">
        <v>1104691.1100000003</v>
      </c>
      <c r="C91" s="10"/>
    </row>
    <row r="92" spans="1:3" x14ac:dyDescent="0.25">
      <c r="A92" s="9" t="s">
        <v>2</v>
      </c>
      <c r="B92" s="10">
        <v>29008.401428464404</v>
      </c>
      <c r="C92" s="10"/>
    </row>
    <row r="93" spans="1:3" x14ac:dyDescent="0.25">
      <c r="A93" s="9" t="s">
        <v>5</v>
      </c>
      <c r="B93" s="10">
        <v>27254.152619179589</v>
      </c>
      <c r="C93" s="10"/>
    </row>
    <row r="94" spans="1:3" x14ac:dyDescent="0.25">
      <c r="A94" s="9" t="s">
        <v>3</v>
      </c>
      <c r="B94" s="10">
        <v>2160.9083654983742</v>
      </c>
      <c r="C94" s="10"/>
    </row>
    <row r="95" spans="1:3" x14ac:dyDescent="0.25">
      <c r="A95" s="9" t="s">
        <v>4</v>
      </c>
      <c r="B95" s="10">
        <v>29260.200000009601</v>
      </c>
      <c r="C95" s="10"/>
    </row>
    <row r="96" spans="1:3" x14ac:dyDescent="0.25">
      <c r="A96" s="9" t="s">
        <v>14</v>
      </c>
      <c r="B96" s="10">
        <v>2288.3286623227687</v>
      </c>
      <c r="C96" s="10"/>
    </row>
    <row r="97" spans="1:3" x14ac:dyDescent="0.25">
      <c r="A97" s="9" t="s">
        <v>15</v>
      </c>
      <c r="B97" s="10"/>
      <c r="C97" s="10">
        <f>SUM(B90:B96)</f>
        <v>1214674.2681216027</v>
      </c>
    </row>
    <row r="98" spans="1:3" ht="15.75" thickBot="1" x14ac:dyDescent="0.3">
      <c r="A98" s="6" t="s">
        <v>9</v>
      </c>
      <c r="B98" s="7"/>
      <c r="C98" s="7">
        <f>SUM(C88:C97)</f>
        <v>-230748.7198502773</v>
      </c>
    </row>
    <row r="99" spans="1:3" ht="15.75" thickTop="1" x14ac:dyDescent="0.25">
      <c r="A99" s="11" t="s">
        <v>10</v>
      </c>
      <c r="B99" s="10"/>
      <c r="C99" s="10">
        <f>C98*-1</f>
        <v>230748.7198502773</v>
      </c>
    </row>
    <row r="100" spans="1:3" x14ac:dyDescent="0.25">
      <c r="A100" s="2" t="s">
        <v>11</v>
      </c>
      <c r="C100" s="1"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portrait" verticalDpi="0" r:id="rId1"/>
  <rowBreaks count="2" manualBreakCount="2">
    <brk id="44" max="16383" man="1"/>
    <brk id="85" max="16383" man="1"/>
  </rowBreaks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Pimperl</dc:creator>
  <cp:lastModifiedBy>Köberl Thomas</cp:lastModifiedBy>
  <cp:lastPrinted>2025-12-15T14:56:29Z</cp:lastPrinted>
  <dcterms:created xsi:type="dcterms:W3CDTF">2025-12-15T14:21:05Z</dcterms:created>
  <dcterms:modified xsi:type="dcterms:W3CDTF">2026-01-07T09:47:52Z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