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lesbei\AppData\Local\Temp\Fabasoft\Work\"/>
    </mc:Choice>
  </mc:AlternateContent>
  <xr:revisionPtr revIDLastSave="0" documentId="13_ncr:1_{2E5FD8CE-12EC-4D4D-A403-5876146052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1" i="1" l="1"/>
  <c r="E73" i="1"/>
  <c r="E49" i="1"/>
  <c r="E33" i="1"/>
  <c r="E19" i="1"/>
</calcChain>
</file>

<file path=xl/sharedStrings.xml><?xml version="1.0" encoding="utf-8"?>
<sst xmlns="http://schemas.openxmlformats.org/spreadsheetml/2006/main" count="458" uniqueCount="281">
  <si>
    <t>Zuordnung</t>
  </si>
  <si>
    <t>Belegnummer</t>
  </si>
  <si>
    <t>Belegart</t>
  </si>
  <si>
    <t>Belegdatum</t>
  </si>
  <si>
    <t>Betrag in Hauswährung</t>
  </si>
  <si>
    <t>Hauswährung</t>
  </si>
  <si>
    <t>Ausgleichsbeleg</t>
  </si>
  <si>
    <t>Text</t>
  </si>
  <si>
    <t/>
  </si>
  <si>
    <t>002152620</t>
  </si>
  <si>
    <t>5100034713</t>
  </si>
  <si>
    <t>RN</t>
  </si>
  <si>
    <t>EUR</t>
  </si>
  <si>
    <t>3000115168</t>
  </si>
  <si>
    <t>*Schutzplane</t>
  </si>
  <si>
    <t>002154299</t>
  </si>
  <si>
    <t>5100047804</t>
  </si>
  <si>
    <t>Grasschere</t>
  </si>
  <si>
    <t>52145</t>
  </si>
  <si>
    <t>5100047803</t>
  </si>
  <si>
    <t>*1004287, Rasenmäher</t>
  </si>
  <si>
    <t>52147</t>
  </si>
  <si>
    <t>5100047805</t>
  </si>
  <si>
    <t>*1004287, Rasentrimmer</t>
  </si>
  <si>
    <t>SV</t>
  </si>
  <si>
    <t>5100050385</t>
  </si>
  <si>
    <t>3000115992</t>
  </si>
  <si>
    <t>*Mähkopf, Mähfaden</t>
  </si>
  <si>
    <t>5100052404</t>
  </si>
  <si>
    <t>3000119530</t>
  </si>
  <si>
    <t>*Z-BL - Screenex</t>
  </si>
  <si>
    <t>IWV Entsorgung</t>
  </si>
  <si>
    <t>5100073323</t>
  </si>
  <si>
    <t>3000170642</t>
  </si>
  <si>
    <t>*002158307 Sandschaufel, Gartenrechen, Arbeitsbekl</t>
  </si>
  <si>
    <t>IWV Entsorgung</t>
  </si>
  <si>
    <t>5100073325</t>
  </si>
  <si>
    <t>*002158192 Eurosuper/Benzin</t>
  </si>
  <si>
    <t>IWV</t>
  </si>
  <si>
    <t>5100093375</t>
  </si>
  <si>
    <t>3000218927</t>
  </si>
  <si>
    <t>*002160966 Arbeitsbekleidung</t>
  </si>
  <si>
    <t>5100109339</t>
  </si>
  <si>
    <t>3000260096</t>
  </si>
  <si>
    <t>*002163010 Gemisch, Eurosuper-Benzin</t>
  </si>
  <si>
    <t>moser</t>
  </si>
  <si>
    <t>5100114081</t>
  </si>
  <si>
    <t>3000266832</t>
  </si>
  <si>
    <t>*001120182 Benzin, Batterie</t>
  </si>
  <si>
    <t>Beschreibungsblatt</t>
  </si>
  <si>
    <t>5100123364</t>
  </si>
  <si>
    <t>3000293177</t>
  </si>
  <si>
    <t>*001120382 Ersatzteile Husqvarva</t>
  </si>
  <si>
    <t>5100136354</t>
  </si>
  <si>
    <t>3000329669</t>
  </si>
  <si>
    <t>*002166949, Arbeitsbekleidung, Streusplitt</t>
  </si>
  <si>
    <t>5100145343</t>
  </si>
  <si>
    <t>3000007475</t>
  </si>
  <si>
    <t>*Schneeschieber</t>
  </si>
  <si>
    <t>002150131</t>
  </si>
  <si>
    <t>5100008351</t>
  </si>
  <si>
    <t>3000026160</t>
  </si>
  <si>
    <t>*BTH Schlauch</t>
  </si>
  <si>
    <t>002150720</t>
  </si>
  <si>
    <t>5100013834</t>
  </si>
  <si>
    <t>3000042430</t>
  </si>
  <si>
    <t>*Motroröl, Getriebeöl</t>
  </si>
  <si>
    <t>000235237</t>
  </si>
  <si>
    <t>5100025516</t>
  </si>
  <si>
    <t>3000071819</t>
  </si>
  <si>
    <t>*Streusplitt</t>
  </si>
  <si>
    <t>002151897</t>
  </si>
  <si>
    <t>5100025517</t>
  </si>
  <si>
    <t>*Schutzplane</t>
  </si>
  <si>
    <t>002155114</t>
  </si>
  <si>
    <t>5100052855</t>
  </si>
  <si>
    <t>3000148704</t>
  </si>
  <si>
    <t>*002155114 F-Mais</t>
  </si>
  <si>
    <t>002155952</t>
  </si>
  <si>
    <t>5100060382</t>
  </si>
  <si>
    <t>3000151677</t>
  </si>
  <si>
    <t>*002155952 Schlauchstück, Mähkopf</t>
  </si>
  <si>
    <t>Entsorger Moser</t>
  </si>
  <si>
    <t>5100061388</t>
  </si>
  <si>
    <t>3000160338</t>
  </si>
  <si>
    <t>*001120739 Antriebstift, Ritzel, Rücklaufanlasser</t>
  </si>
  <si>
    <t>002156746</t>
  </si>
  <si>
    <t>5100069105</t>
  </si>
  <si>
    <t>3000182199</t>
  </si>
  <si>
    <t>*002156746 Hochbeeterde</t>
  </si>
  <si>
    <t>005009251</t>
  </si>
  <si>
    <t>5100069103</t>
  </si>
  <si>
    <t>3000175318</t>
  </si>
  <si>
    <t>*005009251 Planzen</t>
  </si>
  <si>
    <t>2162648</t>
  </si>
  <si>
    <t>5100108600</t>
  </si>
  <si>
    <t>3000269805</t>
  </si>
  <si>
    <t>*2162648 Rindenmulch</t>
  </si>
  <si>
    <t>001121773</t>
  </si>
  <si>
    <t>5100121459</t>
  </si>
  <si>
    <t>3000296885</t>
  </si>
  <si>
    <t>*001121773 Antriebsstifte, Rad, Riemen, Ringe</t>
  </si>
  <si>
    <t>IWV Entsorgung</t>
  </si>
  <si>
    <t>5100147818</t>
  </si>
  <si>
    <t>3000361842</t>
  </si>
  <si>
    <t>002167196 IWV Entsorgung</t>
  </si>
  <si>
    <t>002168231</t>
  </si>
  <si>
    <t>5100153313</t>
  </si>
  <si>
    <t>3000020482</t>
  </si>
  <si>
    <t>*002168231 Lagerhaus Entsorgung Schlauch</t>
  </si>
  <si>
    <t>002151734</t>
  </si>
  <si>
    <t>5100025306</t>
  </si>
  <si>
    <t>3000068755</t>
  </si>
  <si>
    <t>*002151734,Rindenmulch</t>
  </si>
  <si>
    <t>002152260</t>
  </si>
  <si>
    <t>5100033088</t>
  </si>
  <si>
    <t>3000083594</t>
  </si>
  <si>
    <t>*002152260 Entsorgung Mat + Arbeitsbek.</t>
  </si>
  <si>
    <t>002152451</t>
  </si>
  <si>
    <t>5100033089</t>
  </si>
  <si>
    <t>*002152451 Entsorgung Mat</t>
  </si>
  <si>
    <t>002153125</t>
  </si>
  <si>
    <t>5100037895</t>
  </si>
  <si>
    <t>3000100430</t>
  </si>
  <si>
    <t>*002153125 Entsorgung garten</t>
  </si>
  <si>
    <t>002153333</t>
  </si>
  <si>
    <t>5100037896</t>
  </si>
  <si>
    <t>*002153333 Entsorgung MAt</t>
  </si>
  <si>
    <t>002155092</t>
  </si>
  <si>
    <t>5100050683</t>
  </si>
  <si>
    <t>3000141941</t>
  </si>
  <si>
    <t>*002155092 Kunstbetrieb Erde</t>
  </si>
  <si>
    <t>Entsorgung</t>
  </si>
  <si>
    <t>5100058094</t>
  </si>
  <si>
    <t>*002061164 Entsorgungsbetrieb Kleidung + Instandha</t>
  </si>
  <si>
    <t>000220202</t>
  </si>
  <si>
    <t>5100068923</t>
  </si>
  <si>
    <t>3000178761</t>
  </si>
  <si>
    <t>*000220202 Entsorgung Zubehör</t>
  </si>
  <si>
    <t>002061714</t>
  </si>
  <si>
    <t>5100074483</t>
  </si>
  <si>
    <t>3000191311</t>
  </si>
  <si>
    <t>*002061714 Entsorgung Mat</t>
  </si>
  <si>
    <t>001121052</t>
  </si>
  <si>
    <t>5100077884</t>
  </si>
  <si>
    <t>3000243867</t>
  </si>
  <si>
    <t>*001121052 Entsorgung Mat</t>
  </si>
  <si>
    <t>66428</t>
  </si>
  <si>
    <t>5100094787</t>
  </si>
  <si>
    <t>3000230841</t>
  </si>
  <si>
    <t>*002062203 Heckenschere</t>
  </si>
  <si>
    <t>002062416</t>
  </si>
  <si>
    <t>5100099228</t>
  </si>
  <si>
    <t>3000247987</t>
  </si>
  <si>
    <t>*002062416 Entsorgung Mat</t>
  </si>
  <si>
    <t>IWV Entsorgung</t>
  </si>
  <si>
    <t>5100111260</t>
  </si>
  <si>
    <t>3000277412</t>
  </si>
  <si>
    <t>*002062739 Bekleidung für Betrieb</t>
  </si>
  <si>
    <t>002063450</t>
  </si>
  <si>
    <t>5100139880</t>
  </si>
  <si>
    <t>3000343308</t>
  </si>
  <si>
    <t>*002063450 Arbeitsbekleidung Entsorgung</t>
  </si>
  <si>
    <t>002063589</t>
  </si>
  <si>
    <t>5100139881</t>
  </si>
  <si>
    <t>*002063589 Mützen KFZ</t>
  </si>
  <si>
    <t>002060095</t>
  </si>
  <si>
    <t>5100013572</t>
  </si>
  <si>
    <t>3000042787</t>
  </si>
  <si>
    <t>*002060095 Bekleidung Insassen Entsorgung</t>
  </si>
  <si>
    <t>002150553</t>
  </si>
  <si>
    <t>5100013571</t>
  </si>
  <si>
    <t>*002150553 Handschuh Unifit Thermo Entsorgung</t>
  </si>
  <si>
    <t>SAP:69920</t>
  </si>
  <si>
    <t>5100024107</t>
  </si>
  <si>
    <t>3000088543</t>
  </si>
  <si>
    <t>*000100922 Rasenmäher Entsorgung</t>
  </si>
  <si>
    <t>IWV erl.</t>
  </si>
  <si>
    <t>5100024404</t>
  </si>
  <si>
    <t>3000092534</t>
  </si>
  <si>
    <t>*000220071 Mat. Entsorgung</t>
  </si>
  <si>
    <t>5100035552</t>
  </si>
  <si>
    <t>3000097595</t>
  </si>
  <si>
    <t>*000220105 Teile Rasenmäher Entsorgungsbetrieb</t>
  </si>
  <si>
    <t>5100053376</t>
  </si>
  <si>
    <t>3000140431</t>
  </si>
  <si>
    <t>*002154187 Treibstoff für Maschinen Entsorgungsbet</t>
  </si>
  <si>
    <t>SAP:70776</t>
  </si>
  <si>
    <t>5100060099</t>
  </si>
  <si>
    <t>3000147912</t>
  </si>
  <si>
    <t>*000220210 Schlauchleitung Entsorgungsbetrieb</t>
  </si>
  <si>
    <t>5100061726</t>
  </si>
  <si>
    <t>3000160473</t>
  </si>
  <si>
    <t>*000102344 Material Entsorgungsbetrieb</t>
  </si>
  <si>
    <t>5100061727</t>
  </si>
  <si>
    <t>*002061273 Material Enstorgungsbetrieb</t>
  </si>
  <si>
    <t>5100063965</t>
  </si>
  <si>
    <t>3000166561</t>
  </si>
  <si>
    <t>*000220245 Warnwesten</t>
  </si>
  <si>
    <t>SAP:71331</t>
  </si>
  <si>
    <t>5100066432</t>
  </si>
  <si>
    <t>3000174988</t>
  </si>
  <si>
    <t>*002061415 AKKU BLI300 HUSQVARNA Entsorgung</t>
  </si>
  <si>
    <t>71465</t>
  </si>
  <si>
    <t>5100074083</t>
  </si>
  <si>
    <t>3000184420</t>
  </si>
  <si>
    <t>*002061718 Motorsense Husq.</t>
  </si>
  <si>
    <t>IWV erl.</t>
  </si>
  <si>
    <t>5100092513</t>
  </si>
  <si>
    <t>3000250129</t>
  </si>
  <si>
    <t>*002062223 Rasensamen+Insassenbekl. Entsorgung</t>
  </si>
  <si>
    <t>72627</t>
  </si>
  <si>
    <t>5100105073</t>
  </si>
  <si>
    <t>3000265774</t>
  </si>
  <si>
    <t>*002062687 Rasenmäher Entsorgungsbetrieb</t>
  </si>
  <si>
    <t>KFZ</t>
  </si>
  <si>
    <t>5100105069</t>
  </si>
  <si>
    <t>*002062615 Kleinmaterial KFZ</t>
  </si>
  <si>
    <t>5100112679</t>
  </si>
  <si>
    <t>3000280076</t>
  </si>
  <si>
    <t>*002062770 Rasenmäheröl</t>
  </si>
  <si>
    <t>72876</t>
  </si>
  <si>
    <t>5100114277</t>
  </si>
  <si>
    <t>3000286693</t>
  </si>
  <si>
    <t>*000220445 Zaunsichtschutz Matte Spazierhof</t>
  </si>
  <si>
    <t>IWV Entsorgung</t>
  </si>
  <si>
    <t>5100117034</t>
  </si>
  <si>
    <t>3000295400</t>
  </si>
  <si>
    <t>*002063030 Arbeitskleidung Entsorgungsbetrieb</t>
  </si>
  <si>
    <t>IWV Entsorgung</t>
  </si>
  <si>
    <t>5100131201</t>
  </si>
  <si>
    <t>3000325996</t>
  </si>
  <si>
    <t>*002063231 Gewand und Verbrauchsmaterial</t>
  </si>
  <si>
    <t>74236</t>
  </si>
  <si>
    <t>5100139198</t>
  </si>
  <si>
    <t>3000365021</t>
  </si>
  <si>
    <t>*000220540 Zaunblenden grün</t>
  </si>
  <si>
    <t>SV HW-Statt</t>
  </si>
  <si>
    <t>5100140127</t>
  </si>
  <si>
    <t>*000220551 Ösen</t>
  </si>
  <si>
    <t>IWV Entsorgung</t>
  </si>
  <si>
    <t>5100144548</t>
  </si>
  <si>
    <t>3000360077</t>
  </si>
  <si>
    <t>*002063597 Kleinmaterial Entsorgungsbetrieb</t>
  </si>
  <si>
    <t>5100157303</t>
  </si>
  <si>
    <t>3000013538</t>
  </si>
  <si>
    <t>*002063939 Handschuhe Entsorgungsbetrieb</t>
  </si>
  <si>
    <t>76004</t>
  </si>
  <si>
    <t>5100024466</t>
  </si>
  <si>
    <t>3000081550</t>
  </si>
  <si>
    <t>*000220057 Laubbläser Entsorgung</t>
  </si>
  <si>
    <t>5100036207</t>
  </si>
  <si>
    <t>3000097667</t>
  </si>
  <si>
    <t>*002060594 Greifer 4 in 1 Gardena-Entsorgungsbetri</t>
  </si>
  <si>
    <t>5100037951</t>
  </si>
  <si>
    <t>3000102953</t>
  </si>
  <si>
    <t>*000220097 Akku Stiga</t>
  </si>
  <si>
    <t>IWV Entsorgung</t>
  </si>
  <si>
    <t>5100055046</t>
  </si>
  <si>
    <t>3000145867</t>
  </si>
  <si>
    <t>*002061071 Mähkopf &amp; Mähfaden Entsorgungsbetr.</t>
  </si>
  <si>
    <t>IWV Hauswerkstätte</t>
  </si>
  <si>
    <t>5100067486</t>
  </si>
  <si>
    <t>3000192296</t>
  </si>
  <si>
    <t>*002118186 Sägekette Hauswerkstätte</t>
  </si>
  <si>
    <t>SV Entsorgungsbetr</t>
  </si>
  <si>
    <t>5100067485</t>
  </si>
  <si>
    <t>3000178499</t>
  </si>
  <si>
    <t>*002061468 Keilriemen Entsorgungsbetr.</t>
  </si>
  <si>
    <t>SV Frauenabt</t>
  </si>
  <si>
    <t>5100079554</t>
  </si>
  <si>
    <t>3000207894</t>
  </si>
  <si>
    <t>*002061910 Handbrause</t>
  </si>
  <si>
    <t>Gesamtsumme 2020</t>
  </si>
  <si>
    <t>Gesamtsumme 2021</t>
  </si>
  <si>
    <t>Gesamtsumme 2022</t>
  </si>
  <si>
    <t>Gesamtsumme 2023</t>
  </si>
  <si>
    <t>Gesamtsumme 2024</t>
  </si>
  <si>
    <t>Gesamtsumme 2020-2025</t>
  </si>
  <si>
    <t>Geschäftspartner/Kreditoren GP 50003500 Raiffeisenverband SAL Abfrage  2020-2025</t>
  </si>
  <si>
    <t>BEILAGE zu den Fragen 5 und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</si>
</sst>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8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NumberFormat="1" applyAlignment="1">
      <alignment vertical="top"/>
    </xf>
    <xf numFmtId="0" fontId="1" fillId="2" borderId="0" xfId="0" applyNumberFormat="1" applyFont="1" applyFill="1" applyAlignment="1">
      <alignment vertical="top"/>
    </xf>
    <xf numFmtId="0" fontId="1" fillId="3" borderId="0" xfId="0" applyNumberFormat="1" applyFont="1" applyFill="1" applyAlignment="1">
      <alignment vertical="top"/>
    </xf>
    <xf numFmtId="0" fontId="1" fillId="4" borderId="0" xfId="0" applyNumberFormat="1" applyFont="1" applyFill="1" applyAlignment="1">
      <alignment vertical="top"/>
    </xf>
    <xf numFmtId="14" fontId="1" fillId="4" borderId="0" xfId="0" applyNumberFormat="1" applyFont="1" applyFill="1" applyAlignment="1">
      <alignment vertical="top"/>
    </xf>
    <xf numFmtId="4" fontId="1" fillId="4" borderId="0" xfId="0" quotePrefix="1" applyNumberFormat="1" applyFont="1" applyFill="1" applyAlignment="1">
      <alignment vertical="top"/>
    </xf>
    <xf numFmtId="0" fontId="1" fillId="5" borderId="0" xfId="0" applyNumberFormat="1" applyFont="1" applyFill="1" applyAlignment="1">
      <alignment vertical="top"/>
    </xf>
    <xf numFmtId="14" fontId="1" fillId="5" borderId="0" xfId="0" applyNumberFormat="1" applyFont="1" applyFill="1" applyAlignment="1">
      <alignment vertical="top"/>
    </xf>
    <xf numFmtId="4" fontId="1" fillId="5" borderId="0" xfId="0" quotePrefix="1" applyNumberFormat="1" applyFont="1" applyFill="1" applyAlignment="1">
      <alignment vertical="top"/>
    </xf>
    <xf numFmtId="0" fontId="1" fillId="6" borderId="0" xfId="0" applyNumberFormat="1" applyFont="1" applyFill="1" applyAlignment="1">
      <alignment vertical="top"/>
    </xf>
    <xf numFmtId="14" fontId="1" fillId="6" borderId="0" xfId="0" applyNumberFormat="1" applyFont="1" applyFill="1" applyAlignment="1">
      <alignment vertical="top"/>
    </xf>
    <xf numFmtId="4" fontId="1" fillId="6" borderId="0" xfId="0" quotePrefix="1" applyNumberFormat="1" applyFont="1" applyFill="1" applyAlignment="1">
      <alignment vertical="top"/>
    </xf>
    <xf numFmtId="0" fontId="1" fillId="7" borderId="0" xfId="0" applyNumberFormat="1" applyFont="1" applyFill="1" applyAlignment="1">
      <alignment vertical="top"/>
    </xf>
    <xf numFmtId="14" fontId="1" fillId="7" borderId="0" xfId="0" applyNumberFormat="1" applyFont="1" applyFill="1" applyAlignment="1">
      <alignment vertical="top"/>
    </xf>
    <xf numFmtId="4" fontId="1" fillId="7" borderId="0" xfId="0" quotePrefix="1" applyNumberFormat="1" applyFont="1" applyFill="1" applyAlignment="1">
      <alignment vertical="top"/>
    </xf>
    <xf numFmtId="0" fontId="1" fillId="8" borderId="0" xfId="0" applyNumberFormat="1" applyFont="1" applyFill="1" applyAlignment="1">
      <alignment vertical="top"/>
    </xf>
    <xf numFmtId="14" fontId="1" fillId="8" borderId="0" xfId="0" applyNumberFormat="1" applyFont="1" applyFill="1" applyAlignment="1">
      <alignment vertical="top"/>
    </xf>
    <xf numFmtId="4" fontId="1" fillId="8" borderId="0" xfId="0" quotePrefix="1" applyNumberFormat="1" applyFont="1" applyFill="1" applyAlignment="1">
      <alignment vertical="top"/>
    </xf>
    <xf numFmtId="0" fontId="2" fillId="0" borderId="0" xfId="0" applyNumberFormat="1" applyFont="1" applyAlignment="1">
      <alignment vertical="top"/>
    </xf>
    <xf numFmtId="0" fontId="2" fillId="9" borderId="0" xfId="0" applyNumberFormat="1" applyFont="1" applyFill="1" applyAlignment="1">
      <alignment vertical="top"/>
    </xf>
    <xf numFmtId="14" fontId="2" fillId="9" borderId="0" xfId="0" applyNumberFormat="1" applyFont="1" applyFill="1" applyAlignment="1">
      <alignment vertical="top"/>
    </xf>
    <xf numFmtId="4" fontId="2" fillId="9" borderId="0" xfId="0" quotePrefix="1" applyNumberFormat="1" applyFont="1" applyFill="1" applyAlignment="1">
      <alignment vertical="top"/>
    </xf>
    <xf numFmtId="0" fontId="1" fillId="9" borderId="0" xfId="0" applyNumberFormat="1" applyFont="1" applyFill="1" applyAlignment="1">
      <alignment vertical="top"/>
    </xf>
    <xf numFmtId="14" fontId="1" fillId="9" borderId="0" xfId="0" applyNumberFormat="1" applyFont="1" applyFill="1" applyAlignment="1">
      <alignment vertical="top"/>
    </xf>
    <xf numFmtId="4" fontId="1" fillId="9" borderId="0" xfId="0" quotePrefix="1" applyNumberFormat="1" applyFont="1" applyFill="1" applyAlignment="1">
      <alignment vertical="top"/>
    </xf>
    <xf numFmtId="4" fontId="3" fillId="3" borderId="0" xfId="0" quotePrefix="1" applyNumberFormat="1" applyFont="1" applyFill="1" applyAlignment="1">
      <alignment vertical="top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3" borderId="0" xfId="0" applyNumberFormat="1" applyFont="1" applyFill="1" applyAlignment="1">
      <alignment vertical="top"/>
    </xf>
    <xf numFmtId="0" fontId="0" fillId="0" borderId="0" xfId="0" applyNumberFormat="1" applyAlignment="1">
      <alignment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workbookViewId="0">
      <pane ySplit="4" topLeftCell="A5" activePane="bottomLeft" state="frozen"/>
      <selection pane="bottomLeft"/>
    </sheetView>
  </sheetViews>
  <sheetFormatPr baseColWidth="10" defaultColWidth="9.1796875" defaultRowHeight="14.5" x14ac:dyDescent="0.35"/>
  <cols>
    <col min="1" max="1" width="19" bestFit="1" customWidth="1"/>
    <col min="2" max="2" width="12" bestFit="1" customWidth="1"/>
    <col min="3" max="3" width="9" bestFit="1" customWidth="1"/>
    <col min="4" max="4" width="11" bestFit="1" customWidth="1"/>
    <col min="5" max="5" width="22" bestFit="1" customWidth="1"/>
    <col min="6" max="6" width="12" bestFit="1" customWidth="1"/>
    <col min="7" max="7" width="16" bestFit="1" customWidth="1"/>
    <col min="8" max="8" width="51" bestFit="1" customWidth="1"/>
  </cols>
  <sheetData>
    <row r="1" spans="1:8" s="27" customFormat="1" x14ac:dyDescent="0.35">
      <c r="A1" s="27" t="s">
        <v>280</v>
      </c>
    </row>
    <row r="2" spans="1:8" s="27" customFormat="1" x14ac:dyDescent="0.35"/>
    <row r="3" spans="1:8" s="26" customFormat="1" ht="38.25" customHeight="1" x14ac:dyDescent="0.35">
      <c r="A3" s="29" t="s">
        <v>279</v>
      </c>
      <c r="B3" s="29"/>
      <c r="C3" s="29"/>
      <c r="D3" s="29"/>
      <c r="E3" s="29"/>
      <c r="F3" s="29"/>
      <c r="G3" s="29"/>
      <c r="H3" s="29"/>
    </row>
    <row r="4" spans="1:8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1:8" x14ac:dyDescent="0.35">
      <c r="A5" s="3" t="s">
        <v>9</v>
      </c>
      <c r="B5" s="3" t="s">
        <v>10</v>
      </c>
      <c r="C5" s="3" t="s">
        <v>11</v>
      </c>
      <c r="D5" s="4">
        <v>43903</v>
      </c>
      <c r="E5" s="5">
        <v>-61.2</v>
      </c>
      <c r="F5" s="3" t="s">
        <v>12</v>
      </c>
      <c r="G5" s="3" t="s">
        <v>13</v>
      </c>
      <c r="H5" s="3" t="s">
        <v>14</v>
      </c>
    </row>
    <row r="6" spans="1:8" x14ac:dyDescent="0.35">
      <c r="A6" s="3" t="s">
        <v>15</v>
      </c>
      <c r="B6" s="3" t="s">
        <v>16</v>
      </c>
      <c r="C6" s="3" t="s">
        <v>11</v>
      </c>
      <c r="D6" s="4">
        <v>43942</v>
      </c>
      <c r="E6" s="5">
        <v>-48.79</v>
      </c>
      <c r="F6" s="3" t="s">
        <v>12</v>
      </c>
      <c r="G6" s="3" t="s">
        <v>13</v>
      </c>
      <c r="H6" s="3" t="s">
        <v>17</v>
      </c>
    </row>
    <row r="7" spans="1:8" x14ac:dyDescent="0.35">
      <c r="A7" s="3" t="s">
        <v>18</v>
      </c>
      <c r="B7" s="3" t="s">
        <v>19</v>
      </c>
      <c r="C7" s="3" t="s">
        <v>11</v>
      </c>
      <c r="D7" s="4">
        <v>43942</v>
      </c>
      <c r="E7" s="5">
        <v>-566.4</v>
      </c>
      <c r="F7" s="3" t="s">
        <v>12</v>
      </c>
      <c r="G7" s="3" t="s">
        <v>13</v>
      </c>
      <c r="H7" s="3" t="s">
        <v>20</v>
      </c>
    </row>
    <row r="8" spans="1:8" x14ac:dyDescent="0.35">
      <c r="A8" s="3" t="s">
        <v>21</v>
      </c>
      <c r="B8" s="3" t="s">
        <v>22</v>
      </c>
      <c r="C8" s="3" t="s">
        <v>11</v>
      </c>
      <c r="D8" s="4">
        <v>43942</v>
      </c>
      <c r="E8" s="5">
        <v>-621.58000000000004</v>
      </c>
      <c r="F8" s="3" t="s">
        <v>12</v>
      </c>
      <c r="G8" s="3" t="s">
        <v>13</v>
      </c>
      <c r="H8" s="3" t="s">
        <v>23</v>
      </c>
    </row>
    <row r="9" spans="1:8" x14ac:dyDescent="0.35">
      <c r="A9" s="3" t="s">
        <v>24</v>
      </c>
      <c r="B9" s="3" t="s">
        <v>25</v>
      </c>
      <c r="C9" s="3" t="s">
        <v>11</v>
      </c>
      <c r="D9" s="4">
        <v>43951</v>
      </c>
      <c r="E9" s="5">
        <v>-72.42</v>
      </c>
      <c r="F9" s="3" t="s">
        <v>12</v>
      </c>
      <c r="G9" s="3" t="s">
        <v>26</v>
      </c>
      <c r="H9" s="3" t="s">
        <v>27</v>
      </c>
    </row>
    <row r="10" spans="1:8" x14ac:dyDescent="0.35">
      <c r="A10" s="3" t="s">
        <v>24</v>
      </c>
      <c r="B10" s="3" t="s">
        <v>28</v>
      </c>
      <c r="C10" s="3" t="s">
        <v>11</v>
      </c>
      <c r="D10" s="4">
        <v>43956</v>
      </c>
      <c r="E10" s="5">
        <v>-146.99</v>
      </c>
      <c r="F10" s="3" t="s">
        <v>12</v>
      </c>
      <c r="G10" s="3" t="s">
        <v>29</v>
      </c>
      <c r="H10" s="3" t="s">
        <v>30</v>
      </c>
    </row>
    <row r="11" spans="1:8" x14ac:dyDescent="0.35">
      <c r="A11" s="3" t="s">
        <v>31</v>
      </c>
      <c r="B11" s="3" t="s">
        <v>32</v>
      </c>
      <c r="C11" s="3" t="s">
        <v>11</v>
      </c>
      <c r="D11" s="4">
        <v>44012</v>
      </c>
      <c r="E11" s="5">
        <v>-159.97999999999999</v>
      </c>
      <c r="F11" s="3" t="s">
        <v>12</v>
      </c>
      <c r="G11" s="3" t="s">
        <v>33</v>
      </c>
      <c r="H11" s="3" t="s">
        <v>34</v>
      </c>
    </row>
    <row r="12" spans="1:8" x14ac:dyDescent="0.35">
      <c r="A12" s="3" t="s">
        <v>35</v>
      </c>
      <c r="B12" s="3" t="s">
        <v>36</v>
      </c>
      <c r="C12" s="3" t="s">
        <v>11</v>
      </c>
      <c r="D12" s="4">
        <v>44012</v>
      </c>
      <c r="E12" s="5">
        <v>-42.66</v>
      </c>
      <c r="F12" s="3" t="s">
        <v>12</v>
      </c>
      <c r="G12" s="3" t="s">
        <v>33</v>
      </c>
      <c r="H12" s="3" t="s">
        <v>37</v>
      </c>
    </row>
    <row r="13" spans="1:8" x14ac:dyDescent="0.35">
      <c r="A13" s="3" t="s">
        <v>38</v>
      </c>
      <c r="B13" s="3" t="s">
        <v>39</v>
      </c>
      <c r="C13" s="3" t="s">
        <v>11</v>
      </c>
      <c r="D13" s="4">
        <v>44057</v>
      </c>
      <c r="E13" s="5">
        <v>-93.9</v>
      </c>
      <c r="F13" s="3" t="s">
        <v>12</v>
      </c>
      <c r="G13" s="3" t="s">
        <v>40</v>
      </c>
      <c r="H13" s="3" t="s">
        <v>41</v>
      </c>
    </row>
    <row r="14" spans="1:8" x14ac:dyDescent="0.35">
      <c r="A14" s="3" t="s">
        <v>24</v>
      </c>
      <c r="B14" s="3" t="s">
        <v>42</v>
      </c>
      <c r="C14" s="3" t="s">
        <v>11</v>
      </c>
      <c r="D14" s="4">
        <v>44104</v>
      </c>
      <c r="E14" s="5">
        <v>-55</v>
      </c>
      <c r="F14" s="3" t="s">
        <v>12</v>
      </c>
      <c r="G14" s="3" t="s">
        <v>43</v>
      </c>
      <c r="H14" s="3" t="s">
        <v>44</v>
      </c>
    </row>
    <row r="15" spans="1:8" x14ac:dyDescent="0.35">
      <c r="A15" s="3" t="s">
        <v>45</v>
      </c>
      <c r="B15" s="3" t="s">
        <v>46</v>
      </c>
      <c r="C15" s="3" t="s">
        <v>11</v>
      </c>
      <c r="D15" s="4">
        <v>44110</v>
      </c>
      <c r="E15" s="5">
        <v>-320.08999999999997</v>
      </c>
      <c r="F15" s="3" t="s">
        <v>12</v>
      </c>
      <c r="G15" s="3" t="s">
        <v>47</v>
      </c>
      <c r="H15" s="3" t="s">
        <v>48</v>
      </c>
    </row>
    <row r="16" spans="1:8" x14ac:dyDescent="0.35">
      <c r="A16" s="3" t="s">
        <v>49</v>
      </c>
      <c r="B16" s="3" t="s">
        <v>50</v>
      </c>
      <c r="C16" s="3" t="s">
        <v>11</v>
      </c>
      <c r="D16" s="4">
        <v>44134</v>
      </c>
      <c r="E16" s="5">
        <v>-371.36</v>
      </c>
      <c r="F16" s="3" t="s">
        <v>12</v>
      </c>
      <c r="G16" s="3" t="s">
        <v>51</v>
      </c>
      <c r="H16" s="3" t="s">
        <v>52</v>
      </c>
    </row>
    <row r="17" spans="1:8" x14ac:dyDescent="0.35">
      <c r="A17" s="3" t="s">
        <v>38</v>
      </c>
      <c r="B17" s="3" t="s">
        <v>53</v>
      </c>
      <c r="C17" s="3" t="s">
        <v>11</v>
      </c>
      <c r="D17" s="4">
        <v>44165</v>
      </c>
      <c r="E17" s="5">
        <v>-249.95</v>
      </c>
      <c r="F17" s="3" t="s">
        <v>12</v>
      </c>
      <c r="G17" s="3" t="s">
        <v>54</v>
      </c>
      <c r="H17" s="3" t="s">
        <v>55</v>
      </c>
    </row>
    <row r="18" spans="1:8" x14ac:dyDescent="0.35">
      <c r="A18" s="3" t="s">
        <v>38</v>
      </c>
      <c r="B18" s="3" t="s">
        <v>56</v>
      </c>
      <c r="C18" s="3" t="s">
        <v>11</v>
      </c>
      <c r="D18" s="4">
        <v>44181</v>
      </c>
      <c r="E18" s="5">
        <v>-517.58000000000004</v>
      </c>
      <c r="F18" s="3" t="s">
        <v>12</v>
      </c>
      <c r="G18" s="3" t="s">
        <v>57</v>
      </c>
      <c r="H18" s="3" t="s">
        <v>58</v>
      </c>
    </row>
    <row r="19" spans="1:8" s="18" customFormat="1" x14ac:dyDescent="0.35">
      <c r="A19" s="19" t="s">
        <v>273</v>
      </c>
      <c r="B19" s="19"/>
      <c r="C19" s="19"/>
      <c r="D19" s="20"/>
      <c r="E19" s="21">
        <f>E5+E6+E7+E8+E9+E10+E11+E12+E13+E14+E15+E16+E17+E18</f>
        <v>-3327.9</v>
      </c>
      <c r="F19" s="19" t="s">
        <v>12</v>
      </c>
      <c r="G19" s="19"/>
      <c r="H19" s="19"/>
    </row>
    <row r="20" spans="1:8" x14ac:dyDescent="0.35">
      <c r="A20" s="6" t="s">
        <v>59</v>
      </c>
      <c r="B20" s="6" t="s">
        <v>60</v>
      </c>
      <c r="C20" s="6" t="s">
        <v>11</v>
      </c>
      <c r="D20" s="7">
        <v>44211</v>
      </c>
      <c r="E20" s="8">
        <v>-36.520000000000003</v>
      </c>
      <c r="F20" s="6" t="s">
        <v>12</v>
      </c>
      <c r="G20" s="6" t="s">
        <v>61</v>
      </c>
      <c r="H20" s="6" t="s">
        <v>62</v>
      </c>
    </row>
    <row r="21" spans="1:8" x14ac:dyDescent="0.35">
      <c r="A21" s="6" t="s">
        <v>63</v>
      </c>
      <c r="B21" s="6" t="s">
        <v>64</v>
      </c>
      <c r="C21" s="6" t="s">
        <v>11</v>
      </c>
      <c r="D21" s="7">
        <v>44225</v>
      </c>
      <c r="E21" s="8">
        <v>-24.02</v>
      </c>
      <c r="F21" s="6" t="s">
        <v>12</v>
      </c>
      <c r="G21" s="6" t="s">
        <v>65</v>
      </c>
      <c r="H21" s="6" t="s">
        <v>66</v>
      </c>
    </row>
    <row r="22" spans="1:8" x14ac:dyDescent="0.35">
      <c r="A22" s="6" t="s">
        <v>67</v>
      </c>
      <c r="B22" s="6" t="s">
        <v>68</v>
      </c>
      <c r="C22" s="6" t="s">
        <v>11</v>
      </c>
      <c r="D22" s="7">
        <v>44253</v>
      </c>
      <c r="E22" s="8">
        <v>-179.21</v>
      </c>
      <c r="F22" s="6" t="s">
        <v>12</v>
      </c>
      <c r="G22" s="6" t="s">
        <v>69</v>
      </c>
      <c r="H22" s="6" t="s">
        <v>70</v>
      </c>
    </row>
    <row r="23" spans="1:8" x14ac:dyDescent="0.35">
      <c r="A23" s="6" t="s">
        <v>71</v>
      </c>
      <c r="B23" s="6" t="s">
        <v>72</v>
      </c>
      <c r="C23" s="6" t="s">
        <v>11</v>
      </c>
      <c r="D23" s="7">
        <v>44253</v>
      </c>
      <c r="E23" s="8">
        <v>-34.96</v>
      </c>
      <c r="F23" s="6" t="s">
        <v>12</v>
      </c>
      <c r="G23" s="6" t="s">
        <v>69</v>
      </c>
      <c r="H23" s="6" t="s">
        <v>73</v>
      </c>
    </row>
    <row r="24" spans="1:8" x14ac:dyDescent="0.35">
      <c r="A24" s="6" t="s">
        <v>74</v>
      </c>
      <c r="B24" s="6" t="s">
        <v>75</v>
      </c>
      <c r="C24" s="6" t="s">
        <v>11</v>
      </c>
      <c r="D24" s="7">
        <v>44316</v>
      </c>
      <c r="E24" s="8">
        <v>-40.5</v>
      </c>
      <c r="F24" s="6" t="s">
        <v>12</v>
      </c>
      <c r="G24" s="6" t="s">
        <v>76</v>
      </c>
      <c r="H24" s="6" t="s">
        <v>77</v>
      </c>
    </row>
    <row r="25" spans="1:8" x14ac:dyDescent="0.35">
      <c r="A25" s="6" t="s">
        <v>78</v>
      </c>
      <c r="B25" s="6" t="s">
        <v>79</v>
      </c>
      <c r="C25" s="6" t="s">
        <v>11</v>
      </c>
      <c r="D25" s="7">
        <v>44330</v>
      </c>
      <c r="E25" s="8">
        <v>-127.68</v>
      </c>
      <c r="F25" s="6" t="s">
        <v>12</v>
      </c>
      <c r="G25" s="6" t="s">
        <v>80</v>
      </c>
      <c r="H25" s="6" t="s">
        <v>81</v>
      </c>
    </row>
    <row r="26" spans="1:8" x14ac:dyDescent="0.35">
      <c r="A26" s="6" t="s">
        <v>82</v>
      </c>
      <c r="B26" s="6" t="s">
        <v>83</v>
      </c>
      <c r="C26" s="6" t="s">
        <v>11</v>
      </c>
      <c r="D26" s="7">
        <v>44335</v>
      </c>
      <c r="E26" s="8">
        <v>-284.14999999999998</v>
      </c>
      <c r="F26" s="6" t="s">
        <v>12</v>
      </c>
      <c r="G26" s="6" t="s">
        <v>84</v>
      </c>
      <c r="H26" s="6" t="s">
        <v>85</v>
      </c>
    </row>
    <row r="27" spans="1:8" x14ac:dyDescent="0.35">
      <c r="A27" s="6" t="s">
        <v>86</v>
      </c>
      <c r="B27" s="6" t="s">
        <v>87</v>
      </c>
      <c r="C27" s="6" t="s">
        <v>11</v>
      </c>
      <c r="D27" s="7">
        <v>44347</v>
      </c>
      <c r="E27" s="8">
        <v>-545.57000000000005</v>
      </c>
      <c r="F27" s="6" t="s">
        <v>12</v>
      </c>
      <c r="G27" s="6" t="s">
        <v>88</v>
      </c>
      <c r="H27" s="6" t="s">
        <v>89</v>
      </c>
    </row>
    <row r="28" spans="1:8" x14ac:dyDescent="0.35">
      <c r="A28" s="6" t="s">
        <v>90</v>
      </c>
      <c r="B28" s="6" t="s">
        <v>91</v>
      </c>
      <c r="C28" s="6" t="s">
        <v>11</v>
      </c>
      <c r="D28" s="7">
        <v>44347</v>
      </c>
      <c r="E28" s="8">
        <v>-98.88</v>
      </c>
      <c r="F28" s="6" t="s">
        <v>12</v>
      </c>
      <c r="G28" s="6" t="s">
        <v>92</v>
      </c>
      <c r="H28" s="6" t="s">
        <v>93</v>
      </c>
    </row>
    <row r="29" spans="1:8" x14ac:dyDescent="0.35">
      <c r="A29" s="6" t="s">
        <v>94</v>
      </c>
      <c r="B29" s="6" t="s">
        <v>95</v>
      </c>
      <c r="C29" s="6" t="s">
        <v>11</v>
      </c>
      <c r="D29" s="7">
        <v>44454</v>
      </c>
      <c r="E29" s="8">
        <v>-227.67</v>
      </c>
      <c r="F29" s="6" t="s">
        <v>12</v>
      </c>
      <c r="G29" s="6" t="s">
        <v>96</v>
      </c>
      <c r="H29" s="6" t="s">
        <v>97</v>
      </c>
    </row>
    <row r="30" spans="1:8" x14ac:dyDescent="0.35">
      <c r="A30" s="6" t="s">
        <v>98</v>
      </c>
      <c r="B30" s="6" t="s">
        <v>99</v>
      </c>
      <c r="C30" s="6" t="s">
        <v>11</v>
      </c>
      <c r="D30" s="7">
        <v>44482</v>
      </c>
      <c r="E30" s="8">
        <v>-545.79999999999995</v>
      </c>
      <c r="F30" s="6" t="s">
        <v>12</v>
      </c>
      <c r="G30" s="6" t="s">
        <v>100</v>
      </c>
      <c r="H30" s="6" t="s">
        <v>101</v>
      </c>
    </row>
    <row r="31" spans="1:8" x14ac:dyDescent="0.35">
      <c r="A31" s="6" t="s">
        <v>102</v>
      </c>
      <c r="B31" s="6" t="s">
        <v>103</v>
      </c>
      <c r="C31" s="6" t="s">
        <v>11</v>
      </c>
      <c r="D31" s="7">
        <v>44545</v>
      </c>
      <c r="E31" s="8">
        <v>-660.44</v>
      </c>
      <c r="F31" s="6" t="s">
        <v>12</v>
      </c>
      <c r="G31" s="6" t="s">
        <v>104</v>
      </c>
      <c r="H31" s="6" t="s">
        <v>105</v>
      </c>
    </row>
    <row r="32" spans="1:8" x14ac:dyDescent="0.35">
      <c r="A32" s="6" t="s">
        <v>106</v>
      </c>
      <c r="B32" s="6" t="s">
        <v>107</v>
      </c>
      <c r="C32" s="6" t="s">
        <v>11</v>
      </c>
      <c r="D32" s="7">
        <v>44561</v>
      </c>
      <c r="E32" s="8">
        <v>-26.76</v>
      </c>
      <c r="F32" s="6" t="s">
        <v>12</v>
      </c>
      <c r="G32" s="6" t="s">
        <v>108</v>
      </c>
      <c r="H32" s="6" t="s">
        <v>109</v>
      </c>
    </row>
    <row r="33" spans="1:8" x14ac:dyDescent="0.35">
      <c r="A33" s="22" t="s">
        <v>274</v>
      </c>
      <c r="B33" s="22"/>
      <c r="C33" s="22"/>
      <c r="D33" s="23"/>
      <c r="E33" s="24">
        <f>E20+E21+E22+E23+E24+E25+E26+E27+E28+E29+E30+E31+E32</f>
        <v>-2832.1600000000003</v>
      </c>
      <c r="F33" s="22" t="s">
        <v>12</v>
      </c>
      <c r="G33" s="22"/>
      <c r="H33" s="22"/>
    </row>
    <row r="34" spans="1:8" x14ac:dyDescent="0.35">
      <c r="A34" s="9" t="s">
        <v>110</v>
      </c>
      <c r="B34" s="9" t="s">
        <v>111</v>
      </c>
      <c r="C34" s="9" t="s">
        <v>11</v>
      </c>
      <c r="D34" s="10">
        <v>44620</v>
      </c>
      <c r="E34" s="11">
        <v>-236.12</v>
      </c>
      <c r="F34" s="9" t="s">
        <v>12</v>
      </c>
      <c r="G34" s="9" t="s">
        <v>112</v>
      </c>
      <c r="H34" s="9" t="s">
        <v>113</v>
      </c>
    </row>
    <row r="35" spans="1:8" x14ac:dyDescent="0.35">
      <c r="A35" s="9" t="s">
        <v>114</v>
      </c>
      <c r="B35" s="9" t="s">
        <v>115</v>
      </c>
      <c r="C35" s="9" t="s">
        <v>11</v>
      </c>
      <c r="D35" s="10">
        <v>44635</v>
      </c>
      <c r="E35" s="11">
        <v>-546.23</v>
      </c>
      <c r="F35" s="9" t="s">
        <v>12</v>
      </c>
      <c r="G35" s="9" t="s">
        <v>116</v>
      </c>
      <c r="H35" s="9" t="s">
        <v>117</v>
      </c>
    </row>
    <row r="36" spans="1:8" x14ac:dyDescent="0.35">
      <c r="A36" s="9" t="s">
        <v>118</v>
      </c>
      <c r="B36" s="9" t="s">
        <v>119</v>
      </c>
      <c r="C36" s="9" t="s">
        <v>11</v>
      </c>
      <c r="D36" s="10">
        <v>44635</v>
      </c>
      <c r="E36" s="11">
        <v>-472.25</v>
      </c>
      <c r="F36" s="9" t="s">
        <v>12</v>
      </c>
      <c r="G36" s="9" t="s">
        <v>116</v>
      </c>
      <c r="H36" s="9" t="s">
        <v>120</v>
      </c>
    </row>
    <row r="37" spans="1:8" x14ac:dyDescent="0.35">
      <c r="A37" s="9" t="s">
        <v>121</v>
      </c>
      <c r="B37" s="9" t="s">
        <v>122</v>
      </c>
      <c r="C37" s="9" t="s">
        <v>11</v>
      </c>
      <c r="D37" s="10">
        <v>44651</v>
      </c>
      <c r="E37" s="11">
        <v>-229.92</v>
      </c>
      <c r="F37" s="9" t="s">
        <v>12</v>
      </c>
      <c r="G37" s="9" t="s">
        <v>123</v>
      </c>
      <c r="H37" s="9" t="s">
        <v>124</v>
      </c>
    </row>
    <row r="38" spans="1:8" x14ac:dyDescent="0.35">
      <c r="A38" s="9" t="s">
        <v>125</v>
      </c>
      <c r="B38" s="9" t="s">
        <v>126</v>
      </c>
      <c r="C38" s="9" t="s">
        <v>11</v>
      </c>
      <c r="D38" s="10">
        <v>44651</v>
      </c>
      <c r="E38" s="11">
        <v>-181.14</v>
      </c>
      <c r="F38" s="9" t="s">
        <v>12</v>
      </c>
      <c r="G38" s="9" t="s">
        <v>123</v>
      </c>
      <c r="H38" s="9" t="s">
        <v>127</v>
      </c>
    </row>
    <row r="39" spans="1:8" x14ac:dyDescent="0.35">
      <c r="A39" s="9" t="s">
        <v>128</v>
      </c>
      <c r="B39" s="9" t="s">
        <v>129</v>
      </c>
      <c r="C39" s="9" t="s">
        <v>11</v>
      </c>
      <c r="D39" s="10">
        <v>44680</v>
      </c>
      <c r="E39" s="11">
        <v>-425.04</v>
      </c>
      <c r="F39" s="9" t="s">
        <v>12</v>
      </c>
      <c r="G39" s="9" t="s">
        <v>130</v>
      </c>
      <c r="H39" s="9" t="s">
        <v>131</v>
      </c>
    </row>
    <row r="40" spans="1:8" x14ac:dyDescent="0.35">
      <c r="A40" s="9" t="s">
        <v>132</v>
      </c>
      <c r="B40" s="9" t="s">
        <v>133</v>
      </c>
      <c r="C40" s="9" t="s">
        <v>11</v>
      </c>
      <c r="D40" s="10">
        <v>44694</v>
      </c>
      <c r="E40" s="11">
        <v>-284.82</v>
      </c>
      <c r="F40" s="9" t="s">
        <v>12</v>
      </c>
      <c r="G40" s="9" t="s">
        <v>130</v>
      </c>
      <c r="H40" s="9" t="s">
        <v>134</v>
      </c>
    </row>
    <row r="41" spans="1:8" x14ac:dyDescent="0.35">
      <c r="A41" s="9" t="s">
        <v>135</v>
      </c>
      <c r="B41" s="9" t="s">
        <v>136</v>
      </c>
      <c r="C41" s="9" t="s">
        <v>11</v>
      </c>
      <c r="D41" s="10">
        <v>44722</v>
      </c>
      <c r="E41" s="11">
        <v>-346.55</v>
      </c>
      <c r="F41" s="9" t="s">
        <v>12</v>
      </c>
      <c r="G41" s="9" t="s">
        <v>137</v>
      </c>
      <c r="H41" s="9" t="s">
        <v>138</v>
      </c>
    </row>
    <row r="42" spans="1:8" x14ac:dyDescent="0.35">
      <c r="A42" s="9" t="s">
        <v>139</v>
      </c>
      <c r="B42" s="9" t="s">
        <v>140</v>
      </c>
      <c r="C42" s="9" t="s">
        <v>11</v>
      </c>
      <c r="D42" s="10">
        <v>44742</v>
      </c>
      <c r="E42" s="11">
        <v>-128.21</v>
      </c>
      <c r="F42" s="9" t="s">
        <v>12</v>
      </c>
      <c r="G42" s="9" t="s">
        <v>141</v>
      </c>
      <c r="H42" s="9" t="s">
        <v>142</v>
      </c>
    </row>
    <row r="43" spans="1:8" x14ac:dyDescent="0.35">
      <c r="A43" s="9" t="s">
        <v>143</v>
      </c>
      <c r="B43" s="9" t="s">
        <v>144</v>
      </c>
      <c r="C43" s="9" t="s">
        <v>11</v>
      </c>
      <c r="D43" s="10">
        <v>44747</v>
      </c>
      <c r="E43" s="11">
        <v>-172.55</v>
      </c>
      <c r="F43" s="9" t="s">
        <v>12</v>
      </c>
      <c r="G43" s="9" t="s">
        <v>145</v>
      </c>
      <c r="H43" s="9" t="s">
        <v>146</v>
      </c>
    </row>
    <row r="44" spans="1:8" x14ac:dyDescent="0.35">
      <c r="A44" s="9" t="s">
        <v>147</v>
      </c>
      <c r="B44" s="9" t="s">
        <v>148</v>
      </c>
      <c r="C44" s="9" t="s">
        <v>11</v>
      </c>
      <c r="D44" s="10">
        <v>44785</v>
      </c>
      <c r="E44" s="11">
        <v>-189</v>
      </c>
      <c r="F44" s="9" t="s">
        <v>12</v>
      </c>
      <c r="G44" s="9" t="s">
        <v>149</v>
      </c>
      <c r="H44" s="9" t="s">
        <v>150</v>
      </c>
    </row>
    <row r="45" spans="1:8" x14ac:dyDescent="0.35">
      <c r="A45" s="9" t="s">
        <v>151</v>
      </c>
      <c r="B45" s="9" t="s">
        <v>152</v>
      </c>
      <c r="C45" s="9" t="s">
        <v>11</v>
      </c>
      <c r="D45" s="10">
        <v>44804</v>
      </c>
      <c r="E45" s="11">
        <v>-164.51</v>
      </c>
      <c r="F45" s="9" t="s">
        <v>12</v>
      </c>
      <c r="G45" s="9" t="s">
        <v>153</v>
      </c>
      <c r="H45" s="9" t="s">
        <v>154</v>
      </c>
    </row>
    <row r="46" spans="1:8" x14ac:dyDescent="0.35">
      <c r="A46" s="9" t="s">
        <v>155</v>
      </c>
      <c r="B46" s="9" t="s">
        <v>156</v>
      </c>
      <c r="C46" s="9" t="s">
        <v>11</v>
      </c>
      <c r="D46" s="10">
        <v>44834</v>
      </c>
      <c r="E46" s="11">
        <v>-274.55</v>
      </c>
      <c r="F46" s="9" t="s">
        <v>12</v>
      </c>
      <c r="G46" s="9" t="s">
        <v>157</v>
      </c>
      <c r="H46" s="9" t="s">
        <v>158</v>
      </c>
    </row>
    <row r="47" spans="1:8" x14ac:dyDescent="0.35">
      <c r="A47" s="9" t="s">
        <v>159</v>
      </c>
      <c r="B47" s="9" t="s">
        <v>160</v>
      </c>
      <c r="C47" s="9" t="s">
        <v>11</v>
      </c>
      <c r="D47" s="10">
        <v>44895</v>
      </c>
      <c r="E47" s="11">
        <v>-165.28</v>
      </c>
      <c r="F47" s="9" t="s">
        <v>12</v>
      </c>
      <c r="G47" s="9" t="s">
        <v>161</v>
      </c>
      <c r="H47" s="9" t="s">
        <v>162</v>
      </c>
    </row>
    <row r="48" spans="1:8" x14ac:dyDescent="0.35">
      <c r="A48" s="9" t="s">
        <v>163</v>
      </c>
      <c r="B48" s="9" t="s">
        <v>164</v>
      </c>
      <c r="C48" s="9" t="s">
        <v>11</v>
      </c>
      <c r="D48" s="10">
        <v>44895</v>
      </c>
      <c r="E48" s="11">
        <v>-53.94</v>
      </c>
      <c r="F48" s="9" t="s">
        <v>12</v>
      </c>
      <c r="G48" s="9" t="s">
        <v>161</v>
      </c>
      <c r="H48" s="9" t="s">
        <v>165</v>
      </c>
    </row>
    <row r="49" spans="1:8" x14ac:dyDescent="0.35">
      <c r="A49" s="22" t="s">
        <v>275</v>
      </c>
      <c r="B49" s="22"/>
      <c r="C49" s="22"/>
      <c r="D49" s="23"/>
      <c r="E49" s="24">
        <f>E34+E35+E36+E37+E38+E39+E40+E41+E42+E43+E44+E45+E46+E47+E48</f>
        <v>-3870.1100000000006</v>
      </c>
      <c r="F49" s="22" t="s">
        <v>12</v>
      </c>
      <c r="G49" s="22"/>
      <c r="H49" s="22"/>
    </row>
    <row r="50" spans="1:8" x14ac:dyDescent="0.35">
      <c r="A50" s="12" t="s">
        <v>166</v>
      </c>
      <c r="B50" s="12" t="s">
        <v>167</v>
      </c>
      <c r="C50" s="12" t="s">
        <v>11</v>
      </c>
      <c r="D50" s="13">
        <v>44957</v>
      </c>
      <c r="E50" s="14">
        <v>-243.82</v>
      </c>
      <c r="F50" s="12" t="s">
        <v>12</v>
      </c>
      <c r="G50" s="12" t="s">
        <v>168</v>
      </c>
      <c r="H50" s="12" t="s">
        <v>169</v>
      </c>
    </row>
    <row r="51" spans="1:8" x14ac:dyDescent="0.35">
      <c r="A51" s="12" t="s">
        <v>170</v>
      </c>
      <c r="B51" s="12" t="s">
        <v>171</v>
      </c>
      <c r="C51" s="12" t="s">
        <v>11</v>
      </c>
      <c r="D51" s="13">
        <v>44957</v>
      </c>
      <c r="E51" s="14">
        <v>-61.58</v>
      </c>
      <c r="F51" s="12" t="s">
        <v>12</v>
      </c>
      <c r="G51" s="12" t="s">
        <v>168</v>
      </c>
      <c r="H51" s="12" t="s">
        <v>172</v>
      </c>
    </row>
    <row r="52" spans="1:8" x14ac:dyDescent="0.35">
      <c r="A52" s="12" t="s">
        <v>173</v>
      </c>
      <c r="B52" s="12" t="s">
        <v>174</v>
      </c>
      <c r="C52" s="12" t="s">
        <v>11</v>
      </c>
      <c r="D52" s="13">
        <v>44980</v>
      </c>
      <c r="E52" s="14">
        <v>-879</v>
      </c>
      <c r="F52" s="12" t="s">
        <v>12</v>
      </c>
      <c r="G52" s="12" t="s">
        <v>175</v>
      </c>
      <c r="H52" s="12" t="s">
        <v>176</v>
      </c>
    </row>
    <row r="53" spans="1:8" x14ac:dyDescent="0.35">
      <c r="A53" s="12" t="s">
        <v>177</v>
      </c>
      <c r="B53" s="12" t="s">
        <v>178</v>
      </c>
      <c r="C53" s="12" t="s">
        <v>11</v>
      </c>
      <c r="D53" s="13">
        <v>44981</v>
      </c>
      <c r="E53" s="14">
        <v>-337.56</v>
      </c>
      <c r="F53" s="12" t="s">
        <v>12</v>
      </c>
      <c r="G53" s="12" t="s">
        <v>179</v>
      </c>
      <c r="H53" s="12" t="s">
        <v>180</v>
      </c>
    </row>
    <row r="54" spans="1:8" x14ac:dyDescent="0.35">
      <c r="A54" s="12" t="s">
        <v>38</v>
      </c>
      <c r="B54" s="12" t="s">
        <v>181</v>
      </c>
      <c r="C54" s="12" t="s">
        <v>11</v>
      </c>
      <c r="D54" s="13">
        <v>45005</v>
      </c>
      <c r="E54" s="14">
        <v>-46.8</v>
      </c>
      <c r="F54" s="12" t="s">
        <v>12</v>
      </c>
      <c r="G54" s="12" t="s">
        <v>182</v>
      </c>
      <c r="H54" s="12" t="s">
        <v>183</v>
      </c>
    </row>
    <row r="55" spans="1:8" x14ac:dyDescent="0.35">
      <c r="A55" s="12" t="s">
        <v>132</v>
      </c>
      <c r="B55" s="12" t="s">
        <v>184</v>
      </c>
      <c r="C55" s="12" t="s">
        <v>11</v>
      </c>
      <c r="D55" s="13">
        <v>45044</v>
      </c>
      <c r="E55" s="14">
        <v>-121.13</v>
      </c>
      <c r="F55" s="12" t="s">
        <v>12</v>
      </c>
      <c r="G55" s="12" t="s">
        <v>185</v>
      </c>
      <c r="H55" s="12" t="s">
        <v>186</v>
      </c>
    </row>
    <row r="56" spans="1:8" x14ac:dyDescent="0.35">
      <c r="A56" s="12" t="s">
        <v>187</v>
      </c>
      <c r="B56" s="12" t="s">
        <v>188</v>
      </c>
      <c r="C56" s="12" t="s">
        <v>11</v>
      </c>
      <c r="D56" s="13">
        <v>45056</v>
      </c>
      <c r="E56" s="14">
        <v>-181.18</v>
      </c>
      <c r="F56" s="12" t="s">
        <v>12</v>
      </c>
      <c r="G56" s="12" t="s">
        <v>189</v>
      </c>
      <c r="H56" s="12" t="s">
        <v>190</v>
      </c>
    </row>
    <row r="57" spans="1:8" x14ac:dyDescent="0.35">
      <c r="A57" s="12" t="s">
        <v>132</v>
      </c>
      <c r="B57" s="12" t="s">
        <v>191</v>
      </c>
      <c r="C57" s="12" t="s">
        <v>11</v>
      </c>
      <c r="D57" s="13">
        <v>45061</v>
      </c>
      <c r="E57" s="14">
        <v>-68.63</v>
      </c>
      <c r="F57" s="12" t="s">
        <v>12</v>
      </c>
      <c r="G57" s="12" t="s">
        <v>192</v>
      </c>
      <c r="H57" s="12" t="s">
        <v>193</v>
      </c>
    </row>
    <row r="58" spans="1:8" x14ac:dyDescent="0.35">
      <c r="A58" s="12" t="s">
        <v>132</v>
      </c>
      <c r="B58" s="12" t="s">
        <v>194</v>
      </c>
      <c r="C58" s="12" t="s">
        <v>11</v>
      </c>
      <c r="D58" s="13">
        <v>45061</v>
      </c>
      <c r="E58" s="14">
        <v>-107.74</v>
      </c>
      <c r="F58" s="12" t="s">
        <v>12</v>
      </c>
      <c r="G58" s="12" t="s">
        <v>192</v>
      </c>
      <c r="H58" s="12" t="s">
        <v>195</v>
      </c>
    </row>
    <row r="59" spans="1:8" x14ac:dyDescent="0.35">
      <c r="A59" s="12" t="s">
        <v>132</v>
      </c>
      <c r="B59" s="12" t="s">
        <v>196</v>
      </c>
      <c r="C59" s="12" t="s">
        <v>11</v>
      </c>
      <c r="D59" s="13">
        <v>45069</v>
      </c>
      <c r="E59" s="14">
        <v>-51.96</v>
      </c>
      <c r="F59" s="12" t="s">
        <v>12</v>
      </c>
      <c r="G59" s="12" t="s">
        <v>197</v>
      </c>
      <c r="H59" s="12" t="s">
        <v>198</v>
      </c>
    </row>
    <row r="60" spans="1:8" x14ac:dyDescent="0.35">
      <c r="A60" s="12" t="s">
        <v>199</v>
      </c>
      <c r="B60" s="12" t="s">
        <v>200</v>
      </c>
      <c r="C60" s="12" t="s">
        <v>11</v>
      </c>
      <c r="D60" s="13">
        <v>45077</v>
      </c>
      <c r="E60" s="14">
        <v>-654.41</v>
      </c>
      <c r="F60" s="12" t="s">
        <v>12</v>
      </c>
      <c r="G60" s="12" t="s">
        <v>201</v>
      </c>
      <c r="H60" s="12" t="s">
        <v>202</v>
      </c>
    </row>
    <row r="61" spans="1:8" x14ac:dyDescent="0.35">
      <c r="A61" s="12" t="s">
        <v>203</v>
      </c>
      <c r="B61" s="12" t="s">
        <v>204</v>
      </c>
      <c r="C61" s="12" t="s">
        <v>11</v>
      </c>
      <c r="D61" s="13">
        <v>45092</v>
      </c>
      <c r="E61" s="14">
        <v>-901.2</v>
      </c>
      <c r="F61" s="12" t="s">
        <v>12</v>
      </c>
      <c r="G61" s="12" t="s">
        <v>205</v>
      </c>
      <c r="H61" s="12" t="s">
        <v>206</v>
      </c>
    </row>
    <row r="62" spans="1:8" x14ac:dyDescent="0.35">
      <c r="A62" s="12" t="s">
        <v>207</v>
      </c>
      <c r="B62" s="12" t="s">
        <v>208</v>
      </c>
      <c r="C62" s="12" t="s">
        <v>11</v>
      </c>
      <c r="D62" s="13">
        <v>45138</v>
      </c>
      <c r="E62" s="14">
        <v>-328.47</v>
      </c>
      <c r="F62" s="12" t="s">
        <v>12</v>
      </c>
      <c r="G62" s="12" t="s">
        <v>209</v>
      </c>
      <c r="H62" s="12" t="s">
        <v>210</v>
      </c>
    </row>
    <row r="63" spans="1:8" x14ac:dyDescent="0.35">
      <c r="A63" s="12" t="s">
        <v>211</v>
      </c>
      <c r="B63" s="12" t="s">
        <v>212</v>
      </c>
      <c r="C63" s="12" t="s">
        <v>11</v>
      </c>
      <c r="D63" s="13">
        <v>45169</v>
      </c>
      <c r="E63" s="14">
        <v>-800</v>
      </c>
      <c r="F63" s="12" t="s">
        <v>12</v>
      </c>
      <c r="G63" s="12" t="s">
        <v>213</v>
      </c>
      <c r="H63" s="12" t="s">
        <v>214</v>
      </c>
    </row>
    <row r="64" spans="1:8" x14ac:dyDescent="0.35">
      <c r="A64" s="12" t="s">
        <v>215</v>
      </c>
      <c r="B64" s="12" t="s">
        <v>216</v>
      </c>
      <c r="C64" s="12" t="s">
        <v>11</v>
      </c>
      <c r="D64" s="13">
        <v>45169</v>
      </c>
      <c r="E64" s="14">
        <v>-17.260000000000002</v>
      </c>
      <c r="F64" s="12" t="s">
        <v>12</v>
      </c>
      <c r="G64" s="12" t="s">
        <v>213</v>
      </c>
      <c r="H64" s="12" t="s">
        <v>217</v>
      </c>
    </row>
    <row r="65" spans="1:8" x14ac:dyDescent="0.35">
      <c r="A65" s="12" t="s">
        <v>132</v>
      </c>
      <c r="B65" s="12" t="s">
        <v>218</v>
      </c>
      <c r="C65" s="12" t="s">
        <v>11</v>
      </c>
      <c r="D65" s="13">
        <v>45184</v>
      </c>
      <c r="E65" s="14">
        <v>-16.14</v>
      </c>
      <c r="F65" s="12" t="s">
        <v>12</v>
      </c>
      <c r="G65" s="12" t="s">
        <v>219</v>
      </c>
      <c r="H65" s="12" t="s">
        <v>220</v>
      </c>
    </row>
    <row r="66" spans="1:8" x14ac:dyDescent="0.35">
      <c r="A66" s="12" t="s">
        <v>221</v>
      </c>
      <c r="B66" s="12" t="s">
        <v>222</v>
      </c>
      <c r="C66" s="12" t="s">
        <v>11</v>
      </c>
      <c r="D66" s="13">
        <v>45190</v>
      </c>
      <c r="E66" s="14">
        <v>-832.56</v>
      </c>
      <c r="F66" s="12" t="s">
        <v>12</v>
      </c>
      <c r="G66" s="12" t="s">
        <v>223</v>
      </c>
      <c r="H66" s="12" t="s">
        <v>224</v>
      </c>
    </row>
    <row r="67" spans="1:8" x14ac:dyDescent="0.35">
      <c r="A67" s="12" t="s">
        <v>225</v>
      </c>
      <c r="B67" s="12" t="s">
        <v>226</v>
      </c>
      <c r="C67" s="12" t="s">
        <v>11</v>
      </c>
      <c r="D67" s="13">
        <v>45198</v>
      </c>
      <c r="E67" s="14">
        <v>-392.41</v>
      </c>
      <c r="F67" s="12" t="s">
        <v>12</v>
      </c>
      <c r="G67" s="12" t="s">
        <v>227</v>
      </c>
      <c r="H67" s="12" t="s">
        <v>228</v>
      </c>
    </row>
    <row r="68" spans="1:8" x14ac:dyDescent="0.35">
      <c r="A68" s="12" t="s">
        <v>229</v>
      </c>
      <c r="B68" s="12" t="s">
        <v>230</v>
      </c>
      <c r="C68" s="12" t="s">
        <v>11</v>
      </c>
      <c r="D68" s="13">
        <v>45230</v>
      </c>
      <c r="E68" s="14">
        <v>-175.04</v>
      </c>
      <c r="F68" s="12" t="s">
        <v>12</v>
      </c>
      <c r="G68" s="12" t="s">
        <v>231</v>
      </c>
      <c r="H68" s="12" t="s">
        <v>232</v>
      </c>
    </row>
    <row r="69" spans="1:8" x14ac:dyDescent="0.35">
      <c r="A69" s="12" t="s">
        <v>233</v>
      </c>
      <c r="B69" s="12" t="s">
        <v>234</v>
      </c>
      <c r="C69" s="12" t="s">
        <v>11</v>
      </c>
      <c r="D69" s="13">
        <v>45245</v>
      </c>
      <c r="E69" s="14">
        <v>-416.28</v>
      </c>
      <c r="F69" s="12" t="s">
        <v>12</v>
      </c>
      <c r="G69" s="12" t="s">
        <v>235</v>
      </c>
      <c r="H69" s="12" t="s">
        <v>236</v>
      </c>
    </row>
    <row r="70" spans="1:8" x14ac:dyDescent="0.35">
      <c r="A70" s="12" t="s">
        <v>237</v>
      </c>
      <c r="B70" s="12" t="s">
        <v>238</v>
      </c>
      <c r="C70" s="12" t="s">
        <v>11</v>
      </c>
      <c r="D70" s="13">
        <v>45247</v>
      </c>
      <c r="E70" s="14">
        <v>-110.54</v>
      </c>
      <c r="F70" s="12" t="s">
        <v>12</v>
      </c>
      <c r="G70" s="12" t="s">
        <v>235</v>
      </c>
      <c r="H70" s="12" t="s">
        <v>239</v>
      </c>
    </row>
    <row r="71" spans="1:8" x14ac:dyDescent="0.35">
      <c r="A71" s="12" t="s">
        <v>240</v>
      </c>
      <c r="B71" s="12" t="s">
        <v>241</v>
      </c>
      <c r="C71" s="12" t="s">
        <v>11</v>
      </c>
      <c r="D71" s="13">
        <v>45260</v>
      </c>
      <c r="E71" s="14">
        <v>-177.17</v>
      </c>
      <c r="F71" s="12" t="s">
        <v>12</v>
      </c>
      <c r="G71" s="12" t="s">
        <v>242</v>
      </c>
      <c r="H71" s="12" t="s">
        <v>243</v>
      </c>
    </row>
    <row r="72" spans="1:8" x14ac:dyDescent="0.35">
      <c r="A72" s="12" t="s">
        <v>132</v>
      </c>
      <c r="B72" s="12" t="s">
        <v>244</v>
      </c>
      <c r="C72" s="12" t="s">
        <v>11</v>
      </c>
      <c r="D72" s="13">
        <v>45290</v>
      </c>
      <c r="E72" s="14">
        <v>-123.17</v>
      </c>
      <c r="F72" s="12" t="s">
        <v>12</v>
      </c>
      <c r="G72" s="12" t="s">
        <v>245</v>
      </c>
      <c r="H72" s="12" t="s">
        <v>246</v>
      </c>
    </row>
    <row r="73" spans="1:8" x14ac:dyDescent="0.35">
      <c r="A73" s="22" t="s">
        <v>276</v>
      </c>
      <c r="B73" s="22"/>
      <c r="C73" s="22"/>
      <c r="D73" s="23"/>
      <c r="E73" s="24">
        <f>E50+E51+E52+E53+E54+E55+E56+E57+E58+E59+E60+E61+E62+E63+E64+E65+E66+E67+E68+E69+E70+E71+E72</f>
        <v>-7044.05</v>
      </c>
      <c r="F73" s="22" t="s">
        <v>12</v>
      </c>
      <c r="G73" s="22"/>
      <c r="H73" s="22"/>
    </row>
    <row r="74" spans="1:8" x14ac:dyDescent="0.35">
      <c r="A74" s="15" t="s">
        <v>247</v>
      </c>
      <c r="B74" s="15" t="s">
        <v>248</v>
      </c>
      <c r="C74" s="15" t="s">
        <v>11</v>
      </c>
      <c r="D74" s="16">
        <v>45343</v>
      </c>
      <c r="E74" s="17">
        <v>-500</v>
      </c>
      <c r="F74" s="15" t="s">
        <v>12</v>
      </c>
      <c r="G74" s="15" t="s">
        <v>249</v>
      </c>
      <c r="H74" s="15" t="s">
        <v>250</v>
      </c>
    </row>
    <row r="75" spans="1:8" x14ac:dyDescent="0.35">
      <c r="A75" s="15" t="s">
        <v>132</v>
      </c>
      <c r="B75" s="15" t="s">
        <v>251</v>
      </c>
      <c r="C75" s="15" t="s">
        <v>11</v>
      </c>
      <c r="D75" s="16">
        <v>45366</v>
      </c>
      <c r="E75" s="17">
        <v>-118.97</v>
      </c>
      <c r="F75" s="15" t="s">
        <v>12</v>
      </c>
      <c r="G75" s="15" t="s">
        <v>252</v>
      </c>
      <c r="H75" s="15" t="s">
        <v>253</v>
      </c>
    </row>
    <row r="76" spans="1:8" x14ac:dyDescent="0.35">
      <c r="A76" s="15" t="s">
        <v>49</v>
      </c>
      <c r="B76" s="15" t="s">
        <v>254</v>
      </c>
      <c r="C76" s="15" t="s">
        <v>11</v>
      </c>
      <c r="D76" s="16">
        <v>45372</v>
      </c>
      <c r="E76" s="17">
        <v>-139</v>
      </c>
      <c r="F76" s="15" t="s">
        <v>12</v>
      </c>
      <c r="G76" s="15" t="s">
        <v>255</v>
      </c>
      <c r="H76" s="15" t="s">
        <v>256</v>
      </c>
    </row>
    <row r="77" spans="1:8" x14ac:dyDescent="0.35">
      <c r="A77" s="15" t="s">
        <v>257</v>
      </c>
      <c r="B77" s="15" t="s">
        <v>258</v>
      </c>
      <c r="C77" s="15" t="s">
        <v>11</v>
      </c>
      <c r="D77" s="16">
        <v>45412</v>
      </c>
      <c r="E77" s="17">
        <v>-61.01</v>
      </c>
      <c r="F77" s="15" t="s">
        <v>12</v>
      </c>
      <c r="G77" s="15" t="s">
        <v>259</v>
      </c>
      <c r="H77" s="15" t="s">
        <v>260</v>
      </c>
    </row>
    <row r="78" spans="1:8" x14ac:dyDescent="0.35">
      <c r="A78" s="15" t="s">
        <v>261</v>
      </c>
      <c r="B78" s="15" t="s">
        <v>262</v>
      </c>
      <c r="C78" s="15" t="s">
        <v>11</v>
      </c>
      <c r="D78" s="16">
        <v>45443</v>
      </c>
      <c r="E78" s="17">
        <v>-25.46</v>
      </c>
      <c r="F78" s="15" t="s">
        <v>12</v>
      </c>
      <c r="G78" s="15" t="s">
        <v>263</v>
      </c>
      <c r="H78" s="15" t="s">
        <v>264</v>
      </c>
    </row>
    <row r="79" spans="1:8" x14ac:dyDescent="0.35">
      <c r="A79" s="15" t="s">
        <v>265</v>
      </c>
      <c r="B79" s="15" t="s">
        <v>266</v>
      </c>
      <c r="C79" s="15" t="s">
        <v>11</v>
      </c>
      <c r="D79" s="16">
        <v>45443</v>
      </c>
      <c r="E79" s="17">
        <v>-27.52</v>
      </c>
      <c r="F79" s="15" t="s">
        <v>12</v>
      </c>
      <c r="G79" s="15" t="s">
        <v>267</v>
      </c>
      <c r="H79" s="15" t="s">
        <v>268</v>
      </c>
    </row>
    <row r="80" spans="1:8" x14ac:dyDescent="0.35">
      <c r="A80" s="15" t="s">
        <v>269</v>
      </c>
      <c r="B80" s="15" t="s">
        <v>270</v>
      </c>
      <c r="C80" s="15" t="s">
        <v>11</v>
      </c>
      <c r="D80" s="16">
        <v>45471</v>
      </c>
      <c r="E80" s="17">
        <v>-17.66</v>
      </c>
      <c r="F80" s="15" t="s">
        <v>12</v>
      </c>
      <c r="G80" s="15" t="s">
        <v>271</v>
      </c>
      <c r="H80" s="15" t="s">
        <v>272</v>
      </c>
    </row>
    <row r="81" spans="1:8" x14ac:dyDescent="0.35">
      <c r="A81" s="22" t="s">
        <v>277</v>
      </c>
      <c r="B81" s="22"/>
      <c r="C81" s="22"/>
      <c r="D81" s="23"/>
      <c r="E81" s="24">
        <f>E74+E75+E76+E77+E78+E79+E80</f>
        <v>-889.62</v>
      </c>
      <c r="F81" s="22" t="s">
        <v>12</v>
      </c>
      <c r="G81" s="22"/>
      <c r="H81" s="22"/>
    </row>
    <row r="82" spans="1:8" x14ac:dyDescent="0.35">
      <c r="A82" s="28" t="s">
        <v>278</v>
      </c>
      <c r="B82" s="29"/>
      <c r="C82" s="2" t="s">
        <v>8</v>
      </c>
      <c r="D82" s="2" t="s">
        <v>8</v>
      </c>
      <c r="E82" s="25">
        <v>-17963.84</v>
      </c>
      <c r="F82" s="2" t="s">
        <v>12</v>
      </c>
      <c r="G82" s="2" t="s">
        <v>8</v>
      </c>
      <c r="H82" s="2" t="s">
        <v>8</v>
      </c>
    </row>
  </sheetData>
  <mergeCells count="2">
    <mergeCell ref="A82:B82"/>
    <mergeCell ref="A3:H3"/>
  </mergeCells>
  <phoneticPr fontId="0" type="noConversion"/>
  <pageMargins left="0.75" right="0.75" top="1" bottom="1" header="0.5" footer="0.5"/>
  <headerFooter alignWithMargins="0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Urlesberger Ingrid</cp:lastModifiedBy>
  <cp:revision>1</cp:revision>
  <dcterms:modified xsi:type="dcterms:W3CDTF">2026-04-03T12:07:55Z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