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g7\AppData\Local\Temp\Fabasoft\Work\"/>
    </mc:Choice>
  </mc:AlternateContent>
  <xr:revisionPtr revIDLastSave="0" documentId="13_ncr:1_{A916B63B-336C-4A7B-8744-1CC1213DBD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falda_(Förd. ab 23.10.2019)" sheetId="3" r:id="rId1"/>
  </sheets>
  <definedNames>
    <definedName name="_xlnm._FilterDatabase" localSheetId="0" hidden="1">'Mafalda_(Förd. ab 23.10.2019)'!$A$1:$AC$30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" i="3" l="1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</calcChain>
</file>

<file path=xl/sharedStrings.xml><?xml version="1.0" encoding="utf-8"?>
<sst xmlns="http://schemas.openxmlformats.org/spreadsheetml/2006/main" count="209" uniqueCount="102">
  <si>
    <t>BEIHILFE</t>
  </si>
  <si>
    <t>EROEFFNUNG</t>
  </si>
  <si>
    <t>P000309289</t>
  </si>
  <si>
    <t>BBE</t>
  </si>
  <si>
    <t>WS an BIZen</t>
  </si>
  <si>
    <t>P000309346</t>
  </si>
  <si>
    <t>Frauenberufszentrum für junge Frauen 2020</t>
  </si>
  <si>
    <t>P000536445</t>
  </si>
  <si>
    <t>Frauenberufszentrum für junge Frauen 2021 (Verlängerung)</t>
  </si>
  <si>
    <t>P000536694</t>
  </si>
  <si>
    <t>P000686069</t>
  </si>
  <si>
    <t>Frauenberufszentrum für junge Frauen 2022</t>
  </si>
  <si>
    <t>P000686103</t>
  </si>
  <si>
    <t>P000747836</t>
  </si>
  <si>
    <t>P000747896</t>
  </si>
  <si>
    <t>Frauenberufszentrum für junge Frauen 2023</t>
  </si>
  <si>
    <t>P000761314</t>
  </si>
  <si>
    <t>P000761933</t>
  </si>
  <si>
    <t>Frauenberufszentrum für junge Frauen 2024</t>
  </si>
  <si>
    <t>BMN</t>
  </si>
  <si>
    <t>P000312456</t>
  </si>
  <si>
    <t>Technisch handwerkliche Vorqualifizierung für junge Frauen</t>
  </si>
  <si>
    <t>P000585420</t>
  </si>
  <si>
    <t>P000688650</t>
  </si>
  <si>
    <t>P000749097</t>
  </si>
  <si>
    <t>P000755925</t>
  </si>
  <si>
    <t>P000768555</t>
  </si>
  <si>
    <t>P000309672</t>
  </si>
  <si>
    <t>GBP</t>
  </si>
  <si>
    <t>IN:TRA Works 2020</t>
  </si>
  <si>
    <t>P000532681</t>
  </si>
  <si>
    <t>IN:TRA Works 2021</t>
  </si>
  <si>
    <t>P000687594</t>
  </si>
  <si>
    <t>IN:TRA Works 2022</t>
  </si>
  <si>
    <t>P000747798</t>
  </si>
  <si>
    <t>IN:TRA Works 2023</t>
  </si>
  <si>
    <t>P000761937</t>
  </si>
  <si>
    <t>IN:TRA Works 2024</t>
  </si>
  <si>
    <t>P000464339</t>
  </si>
  <si>
    <t>KUA</t>
  </si>
  <si>
    <t xml:space="preserve">COVID-19 Mafalda Verein zur Förderung und Unterstützung von </t>
  </si>
  <si>
    <t>ERST_Genehmigung</t>
  </si>
  <si>
    <t>P000775402</t>
  </si>
  <si>
    <t>P000775404</t>
  </si>
  <si>
    <t>P000775427</t>
  </si>
  <si>
    <t>P000782082</t>
  </si>
  <si>
    <t>P000787017</t>
  </si>
  <si>
    <t>P000787133</t>
  </si>
  <si>
    <t>P000787344</t>
  </si>
  <si>
    <t>Workshops an Berufsinfozentren (BIZ)</t>
  </si>
  <si>
    <t>Frauenberufszentrum für junge Frauen 2025</t>
  </si>
  <si>
    <t>IN:TRA Works 2025</t>
  </si>
  <si>
    <t>youngFiT- die Zukunftsschrauberinnen - Vorqualifizierung für</t>
  </si>
  <si>
    <t>Workshops an Berufsinfozentren (BIZ) 2026</t>
  </si>
  <si>
    <t>IN:TRA Works 2026</t>
  </si>
  <si>
    <t>Frauenberufszentrum für junge Frauen 2026</t>
  </si>
  <si>
    <t>CREDITOR_NAME</t>
  </si>
  <si>
    <t>BTR_KEY</t>
  </si>
  <si>
    <t>AMF_ID</t>
  </si>
  <si>
    <t>PROJEKT_BEZEICHNUNG</t>
  </si>
  <si>
    <t>PROJEKT_
GENEHMIGT</t>
  </si>
  <si>
    <t>PROJEKT_VON</t>
  </si>
  <si>
    <t>PROJEKT_BIS</t>
  </si>
  <si>
    <t>ZAHLUNG_
ALLE_JAHRE</t>
  </si>
  <si>
    <t>ERSATZFORD</t>
  </si>
  <si>
    <t>Vor Ort
Kontrolle</t>
  </si>
  <si>
    <t>Bean-
standungen</t>
  </si>
  <si>
    <t>Steuergruppe/
Vor Ort Gespräch</t>
  </si>
  <si>
    <t>MAFALDA, VEREIN ZUR FÖRDERUNG UND UNTERSTÜTZUNG VON MÄDCHEN UND JUNGEN FRAUEN</t>
  </si>
  <si>
    <t>Stmk</t>
  </si>
  <si>
    <t>Covid-19</t>
  </si>
  <si>
    <t xml:space="preserve"> </t>
  </si>
  <si>
    <t>22.09.21</t>
  </si>
  <si>
    <t>keine</t>
  </si>
  <si>
    <t>27.10.21 und 02.11.21</t>
  </si>
  <si>
    <t>24.08.2022</t>
  </si>
  <si>
    <t>05.10.23</t>
  </si>
  <si>
    <t>29.06.23</t>
  </si>
  <si>
    <t>Anpassung WS-Unterlagen und Namensschilder an CI erforderlich</t>
  </si>
  <si>
    <t>23.11.23</t>
  </si>
  <si>
    <t>28.03.23</t>
  </si>
  <si>
    <t>01.07.2024</t>
  </si>
  <si>
    <t>09.04.2024</t>
  </si>
  <si>
    <t>02.12.24</t>
  </si>
  <si>
    <t>künftig Zertifikat und Dienstzeugnisse sowie Förderhinweise anbringen</t>
  </si>
  <si>
    <t>17.03.26</t>
  </si>
  <si>
    <t>Förderbeginn &gt;= 23.10.2019</t>
  </si>
  <si>
    <t>keine Individualförderungen für Personen an Betriebe (EB, LST, ...) vorhanden</t>
  </si>
  <si>
    <t>PLAN_Betrag</t>
  </si>
  <si>
    <t>davon 
EIGENERLÖSE</t>
  </si>
  <si>
    <t>davon 
SONSTIGE_ERLÖSE</t>
  </si>
  <si>
    <t>ERLÖSE</t>
  </si>
  <si>
    <t>GESAMTBEWILLIGUNG AMS</t>
  </si>
  <si>
    <t>Andere Kostenträger (gesamt)</t>
  </si>
  <si>
    <t>davon SMS</t>
  </si>
  <si>
    <t>davon Land</t>
  </si>
  <si>
    <t>davon Sonstige</t>
  </si>
  <si>
    <t>davon Bund</t>
  </si>
  <si>
    <t>16.09.2025</t>
  </si>
  <si>
    <t>Änderung rechnerisch</t>
  </si>
  <si>
    <t>Endabrechnung (PWV)</t>
  </si>
  <si>
    <t>BUNDESLAND_BEZ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</si>
</sst>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dd\.mm\.yyyy"/>
  </numFmts>
  <fonts count="5">
    <font>
      <sz val="11"/>
      <color indexed="8"/>
      <name val="Aptos Narrow"/>
      <family val="2"/>
      <scheme val="minor"/>
    </font>
    <font>
      <sz val="10"/>
      <color theme="1"/>
      <name val="Tahoma"/>
      <family val="2"/>
    </font>
    <font>
      <sz val="8"/>
      <color rgb="FF343334"/>
      <name val="IBM Plex Sans"/>
      <family val="2"/>
    </font>
    <font>
      <i/>
      <sz val="8"/>
      <color rgb="FF343334"/>
      <name val="IBM Plex Sans"/>
      <family val="2"/>
    </font>
    <font>
      <b/>
      <sz val="8"/>
      <color rgb="FF343334"/>
      <name val="IBM Plex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2" fillId="0" borderId="2" xfId="1" applyFont="1" applyFill="1" applyBorder="1" applyAlignment="1">
      <alignment vertical="top"/>
    </xf>
    <xf numFmtId="164" fontId="2" fillId="0" borderId="2" xfId="1" applyNumberFormat="1" applyFont="1" applyFill="1" applyBorder="1" applyAlignment="1">
      <alignment vertical="top"/>
    </xf>
    <xf numFmtId="0" fontId="2" fillId="0" borderId="2" xfId="1" applyFont="1" applyFill="1" applyBorder="1" applyAlignment="1">
      <alignment horizontal="left" vertical="top"/>
    </xf>
    <xf numFmtId="165" fontId="2" fillId="0" borderId="2" xfId="1" applyNumberFormat="1" applyFont="1" applyFill="1" applyBorder="1" applyAlignment="1">
      <alignment horizontal="left" vertical="top"/>
    </xf>
    <xf numFmtId="4" fontId="2" fillId="0" borderId="2" xfId="1" applyNumberFormat="1" applyFont="1" applyFill="1" applyBorder="1" applyAlignment="1">
      <alignment horizontal="right" vertical="top"/>
    </xf>
    <xf numFmtId="14" fontId="2" fillId="0" borderId="2" xfId="1" applyNumberFormat="1" applyFont="1" applyFill="1" applyBorder="1" applyAlignment="1">
      <alignment horizontal="right" vertical="top"/>
    </xf>
    <xf numFmtId="3" fontId="2" fillId="0" borderId="2" xfId="1" applyNumberFormat="1" applyFont="1" applyFill="1" applyBorder="1" applyAlignment="1">
      <alignment horizontal="right" vertical="top"/>
    </xf>
    <xf numFmtId="49" fontId="2" fillId="0" borderId="2" xfId="1" applyNumberFormat="1" applyFont="1" applyFill="1" applyBorder="1" applyAlignment="1">
      <alignment horizontal="center" vertical="top"/>
    </xf>
    <xf numFmtId="0" fontId="1" fillId="0" borderId="0" xfId="1" applyFill="1"/>
    <xf numFmtId="49" fontId="2" fillId="0" borderId="2" xfId="1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1" fillId="0" borderId="0" xfId="1" applyNumberFormat="1" applyAlignment="1">
      <alignment horizontal="center"/>
    </xf>
    <xf numFmtId="4" fontId="1" fillId="0" borderId="0" xfId="1" applyNumberFormat="1"/>
  </cellXfs>
  <cellStyles count="2">
    <cellStyle name="Standard" xfId="0" builtinId="0"/>
    <cellStyle name="Standard 2" xfId="1" xr:uid="{B8661C83-C537-4A5C-8F26-83A1782EF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21097-B8D2-4B89-B5B5-22C1905D8F38}">
  <dimension ref="A1:AC34"/>
  <sheetViews>
    <sheetView tabSelected="1" topLeftCell="M1" workbookViewId="0">
      <selection activeCell="P1" sqref="P1"/>
    </sheetView>
  </sheetViews>
  <sheetFormatPr baseColWidth="10" defaultColWidth="9.25" defaultRowHeight="12.75" customHeight="1"/>
  <cols>
    <col min="1" max="1" width="27.75" style="1" customWidth="1"/>
    <col min="2" max="2" width="9.375" style="1" customWidth="1"/>
    <col min="3" max="3" width="11.75" style="1" customWidth="1"/>
    <col min="4" max="4" width="12.375" style="1" bestFit="1" customWidth="1"/>
    <col min="5" max="5" width="8.625" style="1" customWidth="1"/>
    <col min="6" max="6" width="45" style="1" customWidth="1"/>
    <col min="7" max="7" width="15.75" style="1" customWidth="1"/>
    <col min="8" max="8" width="12.25" style="1" customWidth="1"/>
    <col min="9" max="9" width="11.75" style="1" bestFit="1" customWidth="1"/>
    <col min="10" max="10" width="11" style="1" bestFit="1" customWidth="1"/>
    <col min="11" max="11" width="17.25" style="1" customWidth="1"/>
    <col min="12" max="12" width="17" style="1" customWidth="1"/>
    <col min="13" max="13" width="18.75" style="1" customWidth="1"/>
    <col min="14" max="14" width="13" style="2" bestFit="1" customWidth="1"/>
    <col min="15" max="16" width="13" style="2" customWidth="1"/>
    <col min="17" max="17" width="12" style="2" customWidth="1"/>
    <col min="18" max="22" width="15.375" style="2" customWidth="1"/>
    <col min="23" max="23" width="13.75" style="2" customWidth="1"/>
    <col min="24" max="25" width="15.375" style="2" customWidth="1"/>
    <col min="26" max="26" width="15.25" style="2" customWidth="1"/>
    <col min="27" max="29" width="13.25" style="1" customWidth="1"/>
    <col min="30" max="16384" width="9.25" style="1"/>
  </cols>
  <sheetData>
    <row r="1" spans="1:29" s="6" customFormat="1" ht="34.5" thickBot="1">
      <c r="A1" s="3" t="s">
        <v>56</v>
      </c>
      <c r="B1" s="3" t="s">
        <v>57</v>
      </c>
      <c r="C1" s="3" t="s">
        <v>101</v>
      </c>
      <c r="D1" s="3" t="s">
        <v>58</v>
      </c>
      <c r="E1" s="3" t="s">
        <v>0</v>
      </c>
      <c r="F1" s="3" t="s">
        <v>59</v>
      </c>
      <c r="G1" s="3" t="s">
        <v>1</v>
      </c>
      <c r="H1" s="3" t="s">
        <v>60</v>
      </c>
      <c r="I1" s="3" t="s">
        <v>61</v>
      </c>
      <c r="J1" s="3" t="s">
        <v>62</v>
      </c>
      <c r="K1" s="3" t="s">
        <v>88</v>
      </c>
      <c r="L1" s="4" t="s">
        <v>41</v>
      </c>
      <c r="M1" s="3" t="s">
        <v>92</v>
      </c>
      <c r="N1" s="3" t="s">
        <v>63</v>
      </c>
      <c r="O1" s="3" t="s">
        <v>100</v>
      </c>
      <c r="P1" s="3" t="s">
        <v>99</v>
      </c>
      <c r="Q1" s="3" t="s">
        <v>64</v>
      </c>
      <c r="R1" s="17" t="s">
        <v>93</v>
      </c>
      <c r="S1" s="18" t="s">
        <v>97</v>
      </c>
      <c r="T1" s="18" t="s">
        <v>94</v>
      </c>
      <c r="U1" s="18" t="s">
        <v>95</v>
      </c>
      <c r="V1" s="18" t="s">
        <v>96</v>
      </c>
      <c r="W1" s="17" t="s">
        <v>91</v>
      </c>
      <c r="X1" s="18" t="s">
        <v>89</v>
      </c>
      <c r="Y1" s="18" t="s">
        <v>90</v>
      </c>
      <c r="Z1" s="5" t="s">
        <v>65</v>
      </c>
      <c r="AA1" s="5" t="s">
        <v>66</v>
      </c>
      <c r="AB1" s="5" t="s">
        <v>67</v>
      </c>
      <c r="AC1" s="5" t="s">
        <v>66</v>
      </c>
    </row>
    <row r="2" spans="1:29" s="15" customFormat="1" ht="12.75" customHeight="1" thickBot="1">
      <c r="A2" s="7" t="s">
        <v>68</v>
      </c>
      <c r="B2" s="8">
        <v>180022</v>
      </c>
      <c r="C2" s="7" t="s">
        <v>69</v>
      </c>
      <c r="D2" s="9" t="s">
        <v>2</v>
      </c>
      <c r="E2" s="9" t="s">
        <v>3</v>
      </c>
      <c r="F2" s="9" t="s">
        <v>4</v>
      </c>
      <c r="G2" s="10">
        <v>43795</v>
      </c>
      <c r="H2" s="10">
        <v>43808</v>
      </c>
      <c r="I2" s="10">
        <v>43831</v>
      </c>
      <c r="J2" s="10">
        <v>44196</v>
      </c>
      <c r="K2" s="11">
        <v>0</v>
      </c>
      <c r="L2" s="11">
        <v>97840.84</v>
      </c>
      <c r="M2" s="11">
        <v>151255.14000000001</v>
      </c>
      <c r="N2" s="11">
        <v>151255.14000000001</v>
      </c>
      <c r="O2" s="12">
        <v>44487</v>
      </c>
      <c r="P2" s="11">
        <f>M2-L2</f>
        <v>53414.300000000017</v>
      </c>
      <c r="Q2" s="13">
        <v>0</v>
      </c>
      <c r="R2" s="11">
        <v>16710.93</v>
      </c>
      <c r="S2" s="11">
        <v>0</v>
      </c>
      <c r="T2" s="11">
        <v>0</v>
      </c>
      <c r="U2" s="11">
        <v>0</v>
      </c>
      <c r="V2" s="11">
        <v>16710.93</v>
      </c>
      <c r="W2" s="11">
        <v>0</v>
      </c>
      <c r="X2" s="11">
        <v>0</v>
      </c>
      <c r="Y2" s="11">
        <v>0</v>
      </c>
      <c r="Z2" s="14" t="s">
        <v>70</v>
      </c>
      <c r="AA2" s="14"/>
      <c r="AB2" s="14" t="s">
        <v>71</v>
      </c>
      <c r="AC2" s="14"/>
    </row>
    <row r="3" spans="1:29" s="15" customFormat="1" ht="12.75" customHeight="1" thickBot="1">
      <c r="A3" s="7" t="s">
        <v>68</v>
      </c>
      <c r="B3" s="8">
        <v>180022</v>
      </c>
      <c r="C3" s="7" t="s">
        <v>69</v>
      </c>
      <c r="D3" s="9" t="s">
        <v>5</v>
      </c>
      <c r="E3" s="9" t="s">
        <v>3</v>
      </c>
      <c r="F3" s="9" t="s">
        <v>6</v>
      </c>
      <c r="G3" s="10">
        <v>43795</v>
      </c>
      <c r="H3" s="10">
        <v>43809</v>
      </c>
      <c r="I3" s="10">
        <v>43831</v>
      </c>
      <c r="J3" s="10">
        <v>44196</v>
      </c>
      <c r="K3" s="11">
        <v>200000</v>
      </c>
      <c r="L3" s="11">
        <v>98061.43</v>
      </c>
      <c r="M3" s="11">
        <v>180325.45</v>
      </c>
      <c r="N3" s="11">
        <v>180325.45</v>
      </c>
      <c r="O3" s="12">
        <v>44477</v>
      </c>
      <c r="P3" s="11">
        <f t="shared" ref="P3:P30" si="0">M3-L3</f>
        <v>82264.020000000019</v>
      </c>
      <c r="Q3" s="13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4" t="s">
        <v>70</v>
      </c>
      <c r="AA3" s="14"/>
      <c r="AB3" s="14"/>
      <c r="AC3" s="14"/>
    </row>
    <row r="4" spans="1:29" s="15" customFormat="1" ht="12.75" customHeight="1" thickBot="1">
      <c r="A4" s="7" t="s">
        <v>68</v>
      </c>
      <c r="B4" s="8">
        <v>180022</v>
      </c>
      <c r="C4" s="7" t="s">
        <v>69</v>
      </c>
      <c r="D4" s="9" t="s">
        <v>27</v>
      </c>
      <c r="E4" s="9" t="s">
        <v>28</v>
      </c>
      <c r="F4" s="9" t="s">
        <v>29</v>
      </c>
      <c r="G4" s="10">
        <v>43802</v>
      </c>
      <c r="H4" s="10">
        <v>43816</v>
      </c>
      <c r="I4" s="10">
        <v>43831</v>
      </c>
      <c r="J4" s="10">
        <v>44196</v>
      </c>
      <c r="K4" s="11">
        <v>0</v>
      </c>
      <c r="L4" s="11">
        <v>152278.07</v>
      </c>
      <c r="M4" s="11">
        <v>323160.09999999998</v>
      </c>
      <c r="N4" s="11">
        <v>323160.09999999998</v>
      </c>
      <c r="O4" s="12">
        <v>44497</v>
      </c>
      <c r="P4" s="11">
        <f t="shared" si="0"/>
        <v>170882.02999999997</v>
      </c>
      <c r="Q4" s="13">
        <v>0</v>
      </c>
      <c r="R4" s="11">
        <v>1039.8499999999999</v>
      </c>
      <c r="S4" s="11">
        <v>0</v>
      </c>
      <c r="T4" s="11">
        <v>0</v>
      </c>
      <c r="U4" s="11">
        <v>0</v>
      </c>
      <c r="V4" s="11">
        <v>1039.8499999999999</v>
      </c>
      <c r="W4" s="11">
        <v>1635</v>
      </c>
      <c r="X4" s="11">
        <v>1635</v>
      </c>
      <c r="Y4" s="11">
        <v>0</v>
      </c>
      <c r="Z4" s="14" t="s">
        <v>70</v>
      </c>
      <c r="AA4" s="14"/>
      <c r="AB4" s="14"/>
      <c r="AC4" s="14"/>
    </row>
    <row r="5" spans="1:29" s="15" customFormat="1" ht="12.75" customHeight="1" thickBot="1">
      <c r="A5" s="7" t="s">
        <v>68</v>
      </c>
      <c r="B5" s="8">
        <v>180022</v>
      </c>
      <c r="C5" s="7" t="s">
        <v>69</v>
      </c>
      <c r="D5" s="9" t="s">
        <v>20</v>
      </c>
      <c r="E5" s="9" t="s">
        <v>19</v>
      </c>
      <c r="F5" s="9" t="s">
        <v>21</v>
      </c>
      <c r="G5" s="10">
        <v>43874</v>
      </c>
      <c r="H5" s="10">
        <v>44068</v>
      </c>
      <c r="I5" s="10">
        <v>44044</v>
      </c>
      <c r="J5" s="10">
        <v>44288</v>
      </c>
      <c r="K5" s="11">
        <v>70000</v>
      </c>
      <c r="L5" s="11">
        <v>38482.980000000003</v>
      </c>
      <c r="M5" s="11">
        <v>61756.92</v>
      </c>
      <c r="N5" s="11">
        <v>61756.92</v>
      </c>
      <c r="O5" s="12">
        <v>44503</v>
      </c>
      <c r="P5" s="11">
        <f t="shared" si="0"/>
        <v>23273.939999999995</v>
      </c>
      <c r="Q5" s="13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4" t="s">
        <v>70</v>
      </c>
      <c r="AA5" s="14"/>
      <c r="AB5" s="14"/>
      <c r="AC5" s="14"/>
    </row>
    <row r="6" spans="1:29" s="15" customFormat="1" ht="12.75" customHeight="1" thickBot="1">
      <c r="A6" s="7" t="s">
        <v>68</v>
      </c>
      <c r="B6" s="8">
        <v>180022</v>
      </c>
      <c r="C6" s="7" t="s">
        <v>69</v>
      </c>
      <c r="D6" s="9" t="s">
        <v>38</v>
      </c>
      <c r="E6" s="9" t="s">
        <v>39</v>
      </c>
      <c r="F6" s="9" t="s">
        <v>40</v>
      </c>
      <c r="G6" s="10">
        <v>44005</v>
      </c>
      <c r="H6" s="10">
        <v>44012</v>
      </c>
      <c r="I6" s="10">
        <v>43983</v>
      </c>
      <c r="J6" s="10">
        <v>44074</v>
      </c>
      <c r="K6" s="11">
        <v>0</v>
      </c>
      <c r="L6" s="11">
        <v>35163.410000000003</v>
      </c>
      <c r="M6" s="11">
        <v>16710.93</v>
      </c>
      <c r="N6" s="11">
        <v>16710.93</v>
      </c>
      <c r="O6" s="12">
        <v>44516</v>
      </c>
      <c r="P6" s="11">
        <f t="shared" si="0"/>
        <v>-18452.480000000003</v>
      </c>
      <c r="Q6" s="13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4" t="s">
        <v>70</v>
      </c>
      <c r="AA6" s="14"/>
      <c r="AB6" s="14"/>
      <c r="AC6" s="14"/>
    </row>
    <row r="7" spans="1:29" s="15" customFormat="1" ht="12.75" customHeight="1" thickBot="1">
      <c r="A7" s="7" t="s">
        <v>68</v>
      </c>
      <c r="B7" s="8">
        <v>180022</v>
      </c>
      <c r="C7" s="7" t="s">
        <v>69</v>
      </c>
      <c r="D7" s="9" t="s">
        <v>30</v>
      </c>
      <c r="E7" s="9" t="s">
        <v>28</v>
      </c>
      <c r="F7" s="9" t="s">
        <v>31</v>
      </c>
      <c r="G7" s="10">
        <v>44154</v>
      </c>
      <c r="H7" s="10">
        <v>44187</v>
      </c>
      <c r="I7" s="10">
        <v>44197</v>
      </c>
      <c r="J7" s="10">
        <v>44561</v>
      </c>
      <c r="K7" s="11">
        <v>406000</v>
      </c>
      <c r="L7" s="11">
        <v>406000</v>
      </c>
      <c r="M7" s="11">
        <v>387368.55</v>
      </c>
      <c r="N7" s="11">
        <v>387368.55</v>
      </c>
      <c r="O7" s="12">
        <v>44859</v>
      </c>
      <c r="P7" s="11">
        <f t="shared" si="0"/>
        <v>-18631.450000000012</v>
      </c>
      <c r="Q7" s="13">
        <v>0</v>
      </c>
      <c r="R7" s="11">
        <v>9429.35</v>
      </c>
      <c r="S7" s="11">
        <v>0</v>
      </c>
      <c r="T7" s="11">
        <v>0</v>
      </c>
      <c r="U7" s="11">
        <v>9429.35</v>
      </c>
      <c r="V7" s="11">
        <v>0</v>
      </c>
      <c r="W7" s="11">
        <v>6005.8</v>
      </c>
      <c r="X7" s="11">
        <v>6005.8</v>
      </c>
      <c r="Y7" s="11">
        <v>0</v>
      </c>
      <c r="Z7" s="14" t="s">
        <v>70</v>
      </c>
      <c r="AA7" s="14"/>
      <c r="AB7" s="14"/>
      <c r="AC7" s="14"/>
    </row>
    <row r="8" spans="1:29" s="15" customFormat="1" ht="12.75" customHeight="1" thickBot="1">
      <c r="A8" s="7" t="s">
        <v>68</v>
      </c>
      <c r="B8" s="8">
        <v>180022</v>
      </c>
      <c r="C8" s="7" t="s">
        <v>69</v>
      </c>
      <c r="D8" s="9" t="s">
        <v>7</v>
      </c>
      <c r="E8" s="9" t="s">
        <v>3</v>
      </c>
      <c r="F8" s="9" t="s">
        <v>8</v>
      </c>
      <c r="G8" s="10">
        <v>44158</v>
      </c>
      <c r="H8" s="10">
        <v>44179</v>
      </c>
      <c r="I8" s="10">
        <v>44197</v>
      </c>
      <c r="J8" s="10">
        <v>44561</v>
      </c>
      <c r="K8" s="11">
        <v>0</v>
      </c>
      <c r="L8" s="11">
        <v>242000</v>
      </c>
      <c r="M8" s="11">
        <v>218808.21</v>
      </c>
      <c r="N8" s="11">
        <v>218808.21</v>
      </c>
      <c r="O8" s="12">
        <v>44848</v>
      </c>
      <c r="P8" s="11">
        <f t="shared" si="0"/>
        <v>-23191.790000000008</v>
      </c>
      <c r="Q8" s="13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4" t="s">
        <v>70</v>
      </c>
      <c r="AA8" s="14"/>
      <c r="AB8" s="14" t="s">
        <v>72</v>
      </c>
      <c r="AC8" s="14" t="s">
        <v>73</v>
      </c>
    </row>
    <row r="9" spans="1:29" s="15" customFormat="1" ht="12.75" customHeight="1" thickBot="1">
      <c r="A9" s="7" t="s">
        <v>68</v>
      </c>
      <c r="B9" s="8">
        <v>180022</v>
      </c>
      <c r="C9" s="7" t="s">
        <v>69</v>
      </c>
      <c r="D9" s="9" t="s">
        <v>9</v>
      </c>
      <c r="E9" s="9" t="s">
        <v>3</v>
      </c>
      <c r="F9" s="9" t="s">
        <v>4</v>
      </c>
      <c r="G9" s="10">
        <v>44158</v>
      </c>
      <c r="H9" s="10">
        <v>44180</v>
      </c>
      <c r="I9" s="10">
        <v>44197</v>
      </c>
      <c r="J9" s="10">
        <v>44561</v>
      </c>
      <c r="K9" s="11">
        <v>0</v>
      </c>
      <c r="L9" s="11">
        <v>168500</v>
      </c>
      <c r="M9" s="11">
        <v>155131.31</v>
      </c>
      <c r="N9" s="11">
        <v>155131.31</v>
      </c>
      <c r="O9" s="12">
        <v>44859</v>
      </c>
      <c r="P9" s="11">
        <f t="shared" si="0"/>
        <v>-13368.690000000002</v>
      </c>
      <c r="Q9" s="13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4" t="s">
        <v>70</v>
      </c>
      <c r="AA9" s="14"/>
      <c r="AB9" s="14"/>
      <c r="AC9" s="14"/>
    </row>
    <row r="10" spans="1:29" s="15" customFormat="1" ht="26.25" customHeight="1" thickBot="1">
      <c r="A10" s="7" t="s">
        <v>68</v>
      </c>
      <c r="B10" s="8">
        <v>180022</v>
      </c>
      <c r="C10" s="7" t="s">
        <v>69</v>
      </c>
      <c r="D10" s="9" t="s">
        <v>22</v>
      </c>
      <c r="E10" s="9" t="s">
        <v>19</v>
      </c>
      <c r="F10" s="9" t="s">
        <v>21</v>
      </c>
      <c r="G10" s="10">
        <v>44218</v>
      </c>
      <c r="H10" s="10">
        <v>44287</v>
      </c>
      <c r="I10" s="10">
        <v>44292</v>
      </c>
      <c r="J10" s="10">
        <v>44561</v>
      </c>
      <c r="K10" s="11">
        <v>80000</v>
      </c>
      <c r="L10" s="11">
        <v>77378.52</v>
      </c>
      <c r="M10" s="11">
        <v>64013.68</v>
      </c>
      <c r="N10" s="11">
        <v>64013.68</v>
      </c>
      <c r="O10" s="12">
        <v>44762</v>
      </c>
      <c r="P10" s="11">
        <f t="shared" si="0"/>
        <v>-13364.840000000004</v>
      </c>
      <c r="Q10" s="13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6" t="s">
        <v>74</v>
      </c>
      <c r="AA10" s="14" t="s">
        <v>73</v>
      </c>
      <c r="AB10" s="14"/>
      <c r="AC10" s="14"/>
    </row>
    <row r="11" spans="1:29" s="15" customFormat="1" ht="12.75" customHeight="1" thickBot="1">
      <c r="A11" s="7" t="s">
        <v>68</v>
      </c>
      <c r="B11" s="8">
        <v>180022</v>
      </c>
      <c r="C11" s="7" t="s">
        <v>69</v>
      </c>
      <c r="D11" s="9" t="s">
        <v>10</v>
      </c>
      <c r="E11" s="9" t="s">
        <v>3</v>
      </c>
      <c r="F11" s="9" t="s">
        <v>11</v>
      </c>
      <c r="G11" s="10">
        <v>44523</v>
      </c>
      <c r="H11" s="10">
        <v>44540</v>
      </c>
      <c r="I11" s="10">
        <v>44562</v>
      </c>
      <c r="J11" s="10">
        <v>44926</v>
      </c>
      <c r="K11" s="11">
        <v>0</v>
      </c>
      <c r="L11" s="11">
        <v>251000</v>
      </c>
      <c r="M11" s="11">
        <v>237376.16</v>
      </c>
      <c r="N11" s="11">
        <v>237376.16</v>
      </c>
      <c r="O11" s="12">
        <v>45217</v>
      </c>
      <c r="P11" s="11">
        <f t="shared" si="0"/>
        <v>-13623.839999999997</v>
      </c>
      <c r="Q11" s="13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175.82</v>
      </c>
      <c r="X11" s="11">
        <v>0</v>
      </c>
      <c r="Y11" s="11">
        <v>175.82</v>
      </c>
      <c r="Z11" s="14"/>
      <c r="AA11" s="14"/>
      <c r="AB11" s="14"/>
      <c r="AC11" s="14"/>
    </row>
    <row r="12" spans="1:29" s="15" customFormat="1" ht="12.75" customHeight="1" thickBot="1">
      <c r="A12" s="7" t="s">
        <v>68</v>
      </c>
      <c r="B12" s="8">
        <v>180022</v>
      </c>
      <c r="C12" s="7" t="s">
        <v>69</v>
      </c>
      <c r="D12" s="9" t="s">
        <v>12</v>
      </c>
      <c r="E12" s="9" t="s">
        <v>3</v>
      </c>
      <c r="F12" s="9" t="s">
        <v>4</v>
      </c>
      <c r="G12" s="10">
        <v>44523</v>
      </c>
      <c r="H12" s="10">
        <v>44544</v>
      </c>
      <c r="I12" s="10">
        <v>44562</v>
      </c>
      <c r="J12" s="10">
        <v>44926</v>
      </c>
      <c r="K12" s="11">
        <v>0</v>
      </c>
      <c r="L12" s="11">
        <v>168000</v>
      </c>
      <c r="M12" s="11">
        <v>149861.9</v>
      </c>
      <c r="N12" s="11">
        <v>149861.9</v>
      </c>
      <c r="O12" s="12">
        <v>45148</v>
      </c>
      <c r="P12" s="11">
        <f t="shared" si="0"/>
        <v>-18138.100000000006</v>
      </c>
      <c r="Q12" s="13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4"/>
      <c r="AA12" s="14"/>
      <c r="AB12" s="14"/>
      <c r="AC12" s="14"/>
    </row>
    <row r="13" spans="1:29" s="15" customFormat="1" ht="12.75" customHeight="1" thickBot="1">
      <c r="A13" s="7" t="s">
        <v>68</v>
      </c>
      <c r="B13" s="8">
        <v>180022</v>
      </c>
      <c r="C13" s="7" t="s">
        <v>69</v>
      </c>
      <c r="D13" s="9" t="s">
        <v>32</v>
      </c>
      <c r="E13" s="9" t="s">
        <v>28</v>
      </c>
      <c r="F13" s="9" t="s">
        <v>33</v>
      </c>
      <c r="G13" s="10">
        <v>44530</v>
      </c>
      <c r="H13" s="10">
        <v>44547</v>
      </c>
      <c r="I13" s="10">
        <v>44562</v>
      </c>
      <c r="J13" s="10">
        <v>44926</v>
      </c>
      <c r="K13" s="11">
        <v>411000</v>
      </c>
      <c r="L13" s="11">
        <v>411000</v>
      </c>
      <c r="M13" s="11">
        <v>379760.52</v>
      </c>
      <c r="N13" s="11">
        <v>379760.52</v>
      </c>
      <c r="O13" s="12">
        <v>45218</v>
      </c>
      <c r="P13" s="11">
        <f t="shared" si="0"/>
        <v>-31239.479999999981</v>
      </c>
      <c r="Q13" s="13">
        <v>0</v>
      </c>
      <c r="R13" s="11">
        <v>45242.03</v>
      </c>
      <c r="S13" s="11">
        <v>0</v>
      </c>
      <c r="T13" s="11">
        <v>0</v>
      </c>
      <c r="U13" s="11">
        <v>45242.03</v>
      </c>
      <c r="V13" s="11">
        <v>0</v>
      </c>
      <c r="W13" s="11">
        <v>7324.5</v>
      </c>
      <c r="X13" s="11">
        <v>0</v>
      </c>
      <c r="Y13" s="11">
        <v>7324.5</v>
      </c>
      <c r="Z13" s="14"/>
      <c r="AA13" s="14"/>
      <c r="AB13" s="14"/>
      <c r="AC13" s="14"/>
    </row>
    <row r="14" spans="1:29" s="15" customFormat="1" ht="12.75" customHeight="1" thickBot="1">
      <c r="A14" s="7" t="s">
        <v>68</v>
      </c>
      <c r="B14" s="8">
        <v>180022</v>
      </c>
      <c r="C14" s="7" t="s">
        <v>69</v>
      </c>
      <c r="D14" s="9" t="s">
        <v>23</v>
      </c>
      <c r="E14" s="9" t="s">
        <v>19</v>
      </c>
      <c r="F14" s="9" t="s">
        <v>21</v>
      </c>
      <c r="G14" s="10">
        <v>44533</v>
      </c>
      <c r="H14" s="10">
        <v>44564</v>
      </c>
      <c r="I14" s="10">
        <v>44562</v>
      </c>
      <c r="J14" s="10">
        <v>44926</v>
      </c>
      <c r="K14" s="11">
        <v>100000</v>
      </c>
      <c r="L14" s="11">
        <v>99894.55</v>
      </c>
      <c r="M14" s="11">
        <v>94567.74</v>
      </c>
      <c r="N14" s="11">
        <v>94567.74</v>
      </c>
      <c r="O14" s="12">
        <v>45043</v>
      </c>
      <c r="P14" s="11">
        <f t="shared" si="0"/>
        <v>-5326.8099999999977</v>
      </c>
      <c r="Q14" s="13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4"/>
      <c r="AA14" s="14"/>
      <c r="AB14" s="14" t="s">
        <v>75</v>
      </c>
      <c r="AC14" s="14" t="s">
        <v>73</v>
      </c>
    </row>
    <row r="15" spans="1:29" s="15" customFormat="1" ht="12.75" customHeight="1" thickBot="1">
      <c r="A15" s="7" t="s">
        <v>68</v>
      </c>
      <c r="B15" s="8">
        <v>180022</v>
      </c>
      <c r="C15" s="7" t="s">
        <v>69</v>
      </c>
      <c r="D15" s="9" t="s">
        <v>34</v>
      </c>
      <c r="E15" s="9" t="s">
        <v>28</v>
      </c>
      <c r="F15" s="9" t="s">
        <v>35</v>
      </c>
      <c r="G15" s="10">
        <v>44886</v>
      </c>
      <c r="H15" s="10">
        <v>44915</v>
      </c>
      <c r="I15" s="10">
        <v>44927</v>
      </c>
      <c r="J15" s="10">
        <v>45291</v>
      </c>
      <c r="K15" s="11">
        <v>430000</v>
      </c>
      <c r="L15" s="11">
        <v>428338.6</v>
      </c>
      <c r="M15" s="11">
        <v>425971.53</v>
      </c>
      <c r="N15" s="11">
        <v>425971.53</v>
      </c>
      <c r="O15" s="12">
        <v>45586</v>
      </c>
      <c r="P15" s="11">
        <f t="shared" si="0"/>
        <v>-2367.0699999999488</v>
      </c>
      <c r="Q15" s="13">
        <v>0</v>
      </c>
      <c r="R15" s="11">
        <v>44415.28</v>
      </c>
      <c r="S15" s="11">
        <v>0</v>
      </c>
      <c r="T15" s="11">
        <v>0</v>
      </c>
      <c r="U15" s="11">
        <v>44415.28</v>
      </c>
      <c r="V15" s="11">
        <v>0</v>
      </c>
      <c r="W15" s="11">
        <v>6484.5</v>
      </c>
      <c r="X15" s="11">
        <v>6484.5</v>
      </c>
      <c r="Y15" s="11">
        <v>0</v>
      </c>
      <c r="Z15" s="14" t="s">
        <v>76</v>
      </c>
      <c r="AA15" s="14" t="s">
        <v>73</v>
      </c>
      <c r="AB15" s="14"/>
      <c r="AC15" s="14"/>
    </row>
    <row r="16" spans="1:29" s="15" customFormat="1" ht="45.75" thickBot="1">
      <c r="A16" s="7" t="s">
        <v>68</v>
      </c>
      <c r="B16" s="8">
        <v>180022</v>
      </c>
      <c r="C16" s="7" t="s">
        <v>69</v>
      </c>
      <c r="D16" s="9" t="s">
        <v>13</v>
      </c>
      <c r="E16" s="9" t="s">
        <v>3</v>
      </c>
      <c r="F16" s="9" t="s">
        <v>4</v>
      </c>
      <c r="G16" s="10">
        <v>44886</v>
      </c>
      <c r="H16" s="10">
        <v>44908</v>
      </c>
      <c r="I16" s="10">
        <v>44927</v>
      </c>
      <c r="J16" s="10">
        <v>45291</v>
      </c>
      <c r="K16" s="11">
        <v>0</v>
      </c>
      <c r="L16" s="11">
        <v>137000</v>
      </c>
      <c r="M16" s="11">
        <v>145091.91</v>
      </c>
      <c r="N16" s="11">
        <v>145091.91</v>
      </c>
      <c r="O16" s="12">
        <v>45600</v>
      </c>
      <c r="P16" s="11">
        <f t="shared" si="0"/>
        <v>8091.9100000000035</v>
      </c>
      <c r="Q16" s="13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4" t="s">
        <v>77</v>
      </c>
      <c r="AA16" s="16" t="s">
        <v>78</v>
      </c>
      <c r="AB16" s="14"/>
      <c r="AC16" s="14"/>
    </row>
    <row r="17" spans="1:29" s="15" customFormat="1" ht="12.75" customHeight="1" thickBot="1">
      <c r="A17" s="7" t="s">
        <v>68</v>
      </c>
      <c r="B17" s="8">
        <v>180022</v>
      </c>
      <c r="C17" s="7" t="s">
        <v>69</v>
      </c>
      <c r="D17" s="9" t="s">
        <v>14</v>
      </c>
      <c r="E17" s="9" t="s">
        <v>3</v>
      </c>
      <c r="F17" s="9" t="s">
        <v>15</v>
      </c>
      <c r="G17" s="10">
        <v>44886</v>
      </c>
      <c r="H17" s="10">
        <v>44910</v>
      </c>
      <c r="I17" s="10">
        <v>44927</v>
      </c>
      <c r="J17" s="10">
        <v>45291</v>
      </c>
      <c r="K17" s="11">
        <v>270000</v>
      </c>
      <c r="L17" s="11">
        <v>270000</v>
      </c>
      <c r="M17" s="11">
        <v>259295.44</v>
      </c>
      <c r="N17" s="11">
        <v>259295.44</v>
      </c>
      <c r="O17" s="12">
        <v>45601</v>
      </c>
      <c r="P17" s="11">
        <f t="shared" si="0"/>
        <v>-10704.559999999998</v>
      </c>
      <c r="Q17" s="13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4" t="s">
        <v>79</v>
      </c>
      <c r="AA17" s="14" t="s">
        <v>73</v>
      </c>
      <c r="AB17" s="14"/>
      <c r="AC17" s="14"/>
    </row>
    <row r="18" spans="1:29" s="15" customFormat="1" ht="15.75" customHeight="1" thickBot="1">
      <c r="A18" s="7" t="s">
        <v>68</v>
      </c>
      <c r="B18" s="8">
        <v>180022</v>
      </c>
      <c r="C18" s="7" t="s">
        <v>69</v>
      </c>
      <c r="D18" s="9" t="s">
        <v>24</v>
      </c>
      <c r="E18" s="9" t="s">
        <v>19</v>
      </c>
      <c r="F18" s="9" t="s">
        <v>21</v>
      </c>
      <c r="G18" s="10">
        <v>44914</v>
      </c>
      <c r="H18" s="10">
        <v>44960</v>
      </c>
      <c r="I18" s="10">
        <v>44963</v>
      </c>
      <c r="J18" s="10">
        <v>45128</v>
      </c>
      <c r="K18" s="11">
        <v>60000</v>
      </c>
      <c r="L18" s="11">
        <v>55590</v>
      </c>
      <c r="M18" s="11">
        <v>55177.1</v>
      </c>
      <c r="N18" s="11">
        <v>55177.1</v>
      </c>
      <c r="O18" s="12">
        <v>45278</v>
      </c>
      <c r="P18" s="11">
        <f t="shared" si="0"/>
        <v>-412.90000000000146</v>
      </c>
      <c r="Q18" s="13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6" t="s">
        <v>80</v>
      </c>
      <c r="AA18" s="14" t="s">
        <v>73</v>
      </c>
      <c r="AB18" s="14"/>
      <c r="AC18" s="14"/>
    </row>
    <row r="19" spans="1:29" s="15" customFormat="1" ht="12.75" customHeight="1" thickBot="1">
      <c r="A19" s="7" t="s">
        <v>68</v>
      </c>
      <c r="B19" s="8">
        <v>180022</v>
      </c>
      <c r="C19" s="7" t="s">
        <v>69</v>
      </c>
      <c r="D19" s="9" t="s">
        <v>25</v>
      </c>
      <c r="E19" s="9" t="s">
        <v>19</v>
      </c>
      <c r="F19" s="9" t="s">
        <v>21</v>
      </c>
      <c r="G19" s="10">
        <v>45098</v>
      </c>
      <c r="H19" s="10">
        <v>45119</v>
      </c>
      <c r="I19" s="10">
        <v>45139</v>
      </c>
      <c r="J19" s="10">
        <v>45504</v>
      </c>
      <c r="K19" s="11">
        <v>99900</v>
      </c>
      <c r="L19" s="11">
        <v>99993.5</v>
      </c>
      <c r="M19" s="11">
        <v>97675.41</v>
      </c>
      <c r="N19" s="11">
        <v>97675.41</v>
      </c>
      <c r="O19" s="12">
        <v>45631</v>
      </c>
      <c r="P19" s="11">
        <f t="shared" si="0"/>
        <v>-2318.0899999999965</v>
      </c>
      <c r="Q19" s="13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4" t="s">
        <v>81</v>
      </c>
      <c r="AA19" s="14" t="s">
        <v>73</v>
      </c>
      <c r="AB19" s="14" t="s">
        <v>82</v>
      </c>
      <c r="AC19" s="14" t="s">
        <v>73</v>
      </c>
    </row>
    <row r="20" spans="1:29" s="15" customFormat="1" ht="12.75" customHeight="1" thickBot="1">
      <c r="A20" s="7" t="s">
        <v>68</v>
      </c>
      <c r="B20" s="8">
        <v>180022</v>
      </c>
      <c r="C20" s="7" t="s">
        <v>69</v>
      </c>
      <c r="D20" s="9" t="s">
        <v>16</v>
      </c>
      <c r="E20" s="9" t="s">
        <v>3</v>
      </c>
      <c r="F20" s="9" t="s">
        <v>4</v>
      </c>
      <c r="G20" s="10">
        <v>45237</v>
      </c>
      <c r="H20" s="10">
        <v>45271</v>
      </c>
      <c r="I20" s="10">
        <v>45292</v>
      </c>
      <c r="J20" s="10">
        <v>45657</v>
      </c>
      <c r="K20" s="11">
        <v>150000</v>
      </c>
      <c r="L20" s="11">
        <v>150000</v>
      </c>
      <c r="M20" s="11">
        <v>149872.03</v>
      </c>
      <c r="N20" s="11">
        <v>149872.03</v>
      </c>
      <c r="O20" s="12">
        <v>45932</v>
      </c>
      <c r="P20" s="11">
        <f t="shared" si="0"/>
        <v>-127.97000000000116</v>
      </c>
      <c r="Q20" s="13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4"/>
      <c r="AA20" s="14"/>
      <c r="AB20" s="14"/>
      <c r="AC20" s="14"/>
    </row>
    <row r="21" spans="1:29" s="15" customFormat="1" ht="12.75" customHeight="1" thickBot="1">
      <c r="A21" s="7" t="s">
        <v>68</v>
      </c>
      <c r="B21" s="8">
        <v>180022</v>
      </c>
      <c r="C21" s="7" t="s">
        <v>69</v>
      </c>
      <c r="D21" s="9" t="s">
        <v>17</v>
      </c>
      <c r="E21" s="9" t="s">
        <v>3</v>
      </c>
      <c r="F21" s="9" t="s">
        <v>18</v>
      </c>
      <c r="G21" s="10">
        <v>45250</v>
      </c>
      <c r="H21" s="10">
        <v>45280</v>
      </c>
      <c r="I21" s="10">
        <v>45292</v>
      </c>
      <c r="J21" s="10">
        <v>45657</v>
      </c>
      <c r="K21" s="11">
        <v>263165</v>
      </c>
      <c r="L21" s="11">
        <v>287800</v>
      </c>
      <c r="M21" s="11">
        <v>284827.06</v>
      </c>
      <c r="N21" s="11">
        <v>284827.06</v>
      </c>
      <c r="O21" s="12">
        <v>46003</v>
      </c>
      <c r="P21" s="11">
        <f t="shared" si="0"/>
        <v>-2972.9400000000023</v>
      </c>
      <c r="Q21" s="13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4"/>
      <c r="AA21" s="14"/>
      <c r="AB21" s="14" t="s">
        <v>83</v>
      </c>
      <c r="AC21" s="14" t="s">
        <v>73</v>
      </c>
    </row>
    <row r="22" spans="1:29" s="15" customFormat="1" ht="12.75" customHeight="1" thickBot="1">
      <c r="A22" s="7" t="s">
        <v>68</v>
      </c>
      <c r="B22" s="8">
        <v>180022</v>
      </c>
      <c r="C22" s="7" t="s">
        <v>69</v>
      </c>
      <c r="D22" s="9" t="s">
        <v>36</v>
      </c>
      <c r="E22" s="9" t="s">
        <v>28</v>
      </c>
      <c r="F22" s="9" t="s">
        <v>37</v>
      </c>
      <c r="G22" s="10">
        <v>45250</v>
      </c>
      <c r="H22" s="10">
        <v>45274</v>
      </c>
      <c r="I22" s="10">
        <v>45292</v>
      </c>
      <c r="J22" s="10">
        <v>45657</v>
      </c>
      <c r="K22" s="11">
        <v>0</v>
      </c>
      <c r="L22" s="11">
        <v>604233.80000000005</v>
      </c>
      <c r="M22" s="11">
        <v>599839.03</v>
      </c>
      <c r="N22" s="11">
        <v>599839.03</v>
      </c>
      <c r="O22" s="12">
        <v>45890</v>
      </c>
      <c r="P22" s="11">
        <f t="shared" si="0"/>
        <v>-4394.7700000000186</v>
      </c>
      <c r="Q22" s="13">
        <v>0</v>
      </c>
      <c r="R22" s="11">
        <v>49532.01</v>
      </c>
      <c r="S22" s="11">
        <v>0</v>
      </c>
      <c r="T22" s="11">
        <v>0</v>
      </c>
      <c r="U22" s="11">
        <v>49532.01</v>
      </c>
      <c r="V22" s="11">
        <v>0</v>
      </c>
      <c r="W22" s="11">
        <v>9566.4</v>
      </c>
      <c r="X22" s="11">
        <v>0</v>
      </c>
      <c r="Y22" s="11">
        <v>9566.4</v>
      </c>
      <c r="Z22" s="14"/>
      <c r="AA22" s="14"/>
      <c r="AB22" s="14"/>
      <c r="AC22" s="14"/>
    </row>
    <row r="23" spans="1:29" s="15" customFormat="1" ht="12.75" customHeight="1" thickBot="1">
      <c r="A23" s="7" t="s">
        <v>68</v>
      </c>
      <c r="B23" s="8">
        <v>180022</v>
      </c>
      <c r="C23" s="7" t="s">
        <v>69</v>
      </c>
      <c r="D23" s="9" t="s">
        <v>26</v>
      </c>
      <c r="E23" s="9" t="s">
        <v>19</v>
      </c>
      <c r="F23" s="9" t="s">
        <v>21</v>
      </c>
      <c r="G23" s="10">
        <v>45426</v>
      </c>
      <c r="H23" s="10">
        <v>45477</v>
      </c>
      <c r="I23" s="10">
        <v>45505</v>
      </c>
      <c r="J23" s="10">
        <v>45900</v>
      </c>
      <c r="K23" s="11">
        <v>99999</v>
      </c>
      <c r="L23" s="11">
        <v>99984.38</v>
      </c>
      <c r="M23" s="11">
        <v>86891.48</v>
      </c>
      <c r="N23" s="11">
        <v>86891.48</v>
      </c>
      <c r="O23" s="12">
        <v>46049</v>
      </c>
      <c r="P23" s="11">
        <f t="shared" si="0"/>
        <v>-13092.900000000009</v>
      </c>
      <c r="Q23" s="13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4"/>
      <c r="AA23" s="14"/>
      <c r="AB23" s="14"/>
      <c r="AC23" s="14"/>
    </row>
    <row r="24" spans="1:29" s="15" customFormat="1" ht="13.5" thickBot="1">
      <c r="A24" s="7" t="s">
        <v>68</v>
      </c>
      <c r="B24" s="8">
        <v>180022</v>
      </c>
      <c r="C24" s="7" t="s">
        <v>69</v>
      </c>
      <c r="D24" s="9" t="s">
        <v>42</v>
      </c>
      <c r="E24" s="9" t="s">
        <v>3</v>
      </c>
      <c r="F24" s="9" t="s">
        <v>49</v>
      </c>
      <c r="G24" s="10">
        <v>45616</v>
      </c>
      <c r="H24" s="10">
        <v>45639</v>
      </c>
      <c r="I24" s="10">
        <v>45658</v>
      </c>
      <c r="J24" s="10">
        <v>46022</v>
      </c>
      <c r="K24" s="11">
        <v>0</v>
      </c>
      <c r="L24" s="11">
        <v>150000</v>
      </c>
      <c r="M24" s="11">
        <v>150000</v>
      </c>
      <c r="N24" s="11">
        <v>135000</v>
      </c>
      <c r="O24" s="11"/>
      <c r="P24" s="11">
        <f t="shared" si="0"/>
        <v>0</v>
      </c>
      <c r="Q24" s="13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  <c r="Z24" s="14"/>
      <c r="AA24" s="14"/>
      <c r="AB24" s="14"/>
      <c r="AC24" s="14"/>
    </row>
    <row r="25" spans="1:29" s="15" customFormat="1" ht="13.5" thickBot="1">
      <c r="A25" s="7" t="s">
        <v>68</v>
      </c>
      <c r="B25" s="8">
        <v>180022</v>
      </c>
      <c r="C25" s="7" t="s">
        <v>69</v>
      </c>
      <c r="D25" s="9" t="s">
        <v>43</v>
      </c>
      <c r="E25" s="9" t="s">
        <v>3</v>
      </c>
      <c r="F25" s="9" t="s">
        <v>50</v>
      </c>
      <c r="G25" s="10">
        <v>45616</v>
      </c>
      <c r="H25" s="10">
        <v>45642</v>
      </c>
      <c r="I25" s="10">
        <v>45658</v>
      </c>
      <c r="J25" s="10">
        <v>46022</v>
      </c>
      <c r="K25" s="11">
        <v>0</v>
      </c>
      <c r="L25" s="11">
        <v>287800</v>
      </c>
      <c r="M25" s="11">
        <v>287800</v>
      </c>
      <c r="N25" s="11">
        <v>259020</v>
      </c>
      <c r="O25" s="11"/>
      <c r="P25" s="11">
        <f t="shared" si="0"/>
        <v>0</v>
      </c>
      <c r="Q25" s="13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  <c r="Z25" s="14"/>
      <c r="AA25" s="14"/>
      <c r="AB25" s="14"/>
      <c r="AC25" s="14"/>
    </row>
    <row r="26" spans="1:29" s="15" customFormat="1" ht="57" thickBot="1">
      <c r="A26" s="7" t="s">
        <v>68</v>
      </c>
      <c r="B26" s="8">
        <v>180022</v>
      </c>
      <c r="C26" s="7" t="s">
        <v>69</v>
      </c>
      <c r="D26" s="9" t="s">
        <v>44</v>
      </c>
      <c r="E26" s="9" t="s">
        <v>28</v>
      </c>
      <c r="F26" s="9" t="s">
        <v>51</v>
      </c>
      <c r="G26" s="10">
        <v>45616</v>
      </c>
      <c r="H26" s="10">
        <v>45635</v>
      </c>
      <c r="I26" s="10">
        <v>45658</v>
      </c>
      <c r="J26" s="10">
        <v>46022</v>
      </c>
      <c r="K26" s="11">
        <v>0</v>
      </c>
      <c r="L26" s="11">
        <v>574022</v>
      </c>
      <c r="M26" s="11">
        <v>574022</v>
      </c>
      <c r="N26" s="11">
        <v>536843.02</v>
      </c>
      <c r="O26" s="11"/>
      <c r="P26" s="11">
        <f t="shared" si="0"/>
        <v>0</v>
      </c>
      <c r="Q26" s="13">
        <v>0</v>
      </c>
      <c r="R26" s="11">
        <v>49766.2</v>
      </c>
      <c r="S26" s="11">
        <v>0</v>
      </c>
      <c r="T26" s="11">
        <v>0</v>
      </c>
      <c r="U26" s="11">
        <v>49766.2</v>
      </c>
      <c r="V26" s="11"/>
      <c r="W26" s="11">
        <v>8000</v>
      </c>
      <c r="X26" s="11">
        <v>0</v>
      </c>
      <c r="Y26" s="11">
        <v>8000</v>
      </c>
      <c r="Z26" s="14" t="s">
        <v>98</v>
      </c>
      <c r="AA26" s="16" t="s">
        <v>84</v>
      </c>
      <c r="AB26" s="14"/>
      <c r="AC26" s="14"/>
    </row>
    <row r="27" spans="1:29" s="15" customFormat="1" ht="13.5" thickBot="1">
      <c r="A27" s="7" t="s">
        <v>68</v>
      </c>
      <c r="B27" s="8">
        <v>180022</v>
      </c>
      <c r="C27" s="7" t="s">
        <v>69</v>
      </c>
      <c r="D27" s="9" t="s">
        <v>45</v>
      </c>
      <c r="E27" s="9" t="s">
        <v>19</v>
      </c>
      <c r="F27" s="9" t="s">
        <v>52</v>
      </c>
      <c r="G27" s="10">
        <v>45841</v>
      </c>
      <c r="H27" s="10">
        <v>45894</v>
      </c>
      <c r="I27" s="10">
        <v>45901</v>
      </c>
      <c r="J27" s="10">
        <v>46265</v>
      </c>
      <c r="K27" s="11">
        <v>99999</v>
      </c>
      <c r="L27" s="11">
        <v>99953.41</v>
      </c>
      <c r="M27" s="11">
        <v>99953.41</v>
      </c>
      <c r="N27" s="11">
        <v>65969.259999999995</v>
      </c>
      <c r="O27" s="11"/>
      <c r="P27" s="11">
        <f t="shared" si="0"/>
        <v>0</v>
      </c>
      <c r="Q27" s="13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/>
      <c r="AA27" s="14"/>
      <c r="AB27" s="14"/>
      <c r="AC27" s="14"/>
    </row>
    <row r="28" spans="1:29" s="15" customFormat="1" ht="13.5" thickBot="1">
      <c r="A28" s="7" t="s">
        <v>68</v>
      </c>
      <c r="B28" s="8">
        <v>180022</v>
      </c>
      <c r="C28" s="7" t="s">
        <v>69</v>
      </c>
      <c r="D28" s="9" t="s">
        <v>46</v>
      </c>
      <c r="E28" s="9" t="s">
        <v>3</v>
      </c>
      <c r="F28" s="9" t="s">
        <v>53</v>
      </c>
      <c r="G28" s="10">
        <v>45979</v>
      </c>
      <c r="H28" s="10">
        <v>46000</v>
      </c>
      <c r="I28" s="10">
        <v>46023</v>
      </c>
      <c r="J28" s="10">
        <v>46387</v>
      </c>
      <c r="K28" s="11">
        <v>147000</v>
      </c>
      <c r="L28" s="11">
        <v>147000</v>
      </c>
      <c r="M28" s="11">
        <v>146999.99</v>
      </c>
      <c r="N28" s="11">
        <v>49000</v>
      </c>
      <c r="O28" s="11"/>
      <c r="P28" s="11">
        <f t="shared" si="0"/>
        <v>-1.0000000009313226E-2</v>
      </c>
      <c r="Q28" s="13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4"/>
      <c r="AA28" s="14"/>
      <c r="AB28" s="14"/>
      <c r="AC28" s="14"/>
    </row>
    <row r="29" spans="1:29" s="15" customFormat="1" ht="13.5" thickBot="1">
      <c r="A29" s="7" t="s">
        <v>68</v>
      </c>
      <c r="B29" s="8">
        <v>180022</v>
      </c>
      <c r="C29" s="7" t="s">
        <v>69</v>
      </c>
      <c r="D29" s="9" t="s">
        <v>47</v>
      </c>
      <c r="E29" s="9" t="s">
        <v>28</v>
      </c>
      <c r="F29" s="9" t="s">
        <v>54</v>
      </c>
      <c r="G29" s="10">
        <v>45981</v>
      </c>
      <c r="H29" s="10">
        <v>46008</v>
      </c>
      <c r="I29" s="10">
        <v>46023</v>
      </c>
      <c r="J29" s="10">
        <v>46387</v>
      </c>
      <c r="K29" s="11">
        <v>0</v>
      </c>
      <c r="L29" s="11">
        <v>947136</v>
      </c>
      <c r="M29" s="11">
        <v>947136</v>
      </c>
      <c r="N29" s="11">
        <v>213105.6</v>
      </c>
      <c r="O29" s="11"/>
      <c r="P29" s="11">
        <f t="shared" si="0"/>
        <v>0</v>
      </c>
      <c r="Q29" s="13">
        <v>0</v>
      </c>
      <c r="R29" s="11">
        <v>47500</v>
      </c>
      <c r="S29" s="11">
        <v>0</v>
      </c>
      <c r="T29" s="11">
        <v>0</v>
      </c>
      <c r="U29" s="11">
        <v>47500</v>
      </c>
      <c r="V29" s="11">
        <v>0</v>
      </c>
      <c r="W29" s="11">
        <v>12000</v>
      </c>
      <c r="X29" s="11">
        <v>0</v>
      </c>
      <c r="Y29" s="11">
        <v>12000</v>
      </c>
      <c r="Z29" s="14"/>
      <c r="AA29" s="14"/>
      <c r="AB29" s="14" t="s">
        <v>85</v>
      </c>
      <c r="AC29" s="14" t="s">
        <v>73</v>
      </c>
    </row>
    <row r="30" spans="1:29" s="15" customFormat="1" ht="13.5" thickBot="1">
      <c r="A30" s="7" t="s">
        <v>68</v>
      </c>
      <c r="B30" s="8">
        <v>180022</v>
      </c>
      <c r="C30" s="7" t="s">
        <v>69</v>
      </c>
      <c r="D30" s="9" t="s">
        <v>48</v>
      </c>
      <c r="E30" s="9" t="s">
        <v>3</v>
      </c>
      <c r="F30" s="9" t="s">
        <v>55</v>
      </c>
      <c r="G30" s="10">
        <v>45987</v>
      </c>
      <c r="H30" s="10">
        <v>46007</v>
      </c>
      <c r="I30" s="10">
        <v>46023</v>
      </c>
      <c r="J30" s="10">
        <v>46387</v>
      </c>
      <c r="K30" s="11">
        <v>254000</v>
      </c>
      <c r="L30" s="11">
        <v>254000</v>
      </c>
      <c r="M30" s="11">
        <v>254000</v>
      </c>
      <c r="N30" s="11">
        <v>83820</v>
      </c>
      <c r="O30" s="11"/>
      <c r="P30" s="11">
        <f t="shared" si="0"/>
        <v>0</v>
      </c>
      <c r="Q30" s="13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4"/>
      <c r="AA30" s="14"/>
      <c r="AB30" s="14"/>
      <c r="AC30" s="14"/>
    </row>
    <row r="31" spans="1:29" ht="12.75" customHeight="1">
      <c r="M31" s="20"/>
      <c r="U31" s="19"/>
      <c r="X31" s="19"/>
    </row>
    <row r="33" spans="1:1" ht="12.75" customHeight="1">
      <c r="A33" s="1" t="s">
        <v>86</v>
      </c>
    </row>
    <row r="34" spans="1:1" ht="12.75" customHeight="1">
      <c r="A34" s="1" t="s">
        <v>87</v>
      </c>
    </row>
  </sheetData>
  <autoFilter ref="A1:AC30" xr:uid="{51D21097-B8D2-4B89-B5B5-22C1905D8F38}"/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Mafalda_(Förd. ab 23.10.2019)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Schwab, Gerhard</cp:lastModifiedBy>
  <dcterms:created xsi:type="dcterms:W3CDTF">2026-03-24T16:13:40Z</dcterms:created>
  <dcterms:modified xsi:type="dcterms:W3CDTF">2026-04-21T19:00:59Z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