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'1.0' encoding='UTF-8' standalone='no' ?>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B\AppData\Local\Temp\Fabasoft\Work\"/>
    </mc:Choice>
  </mc:AlternateContent>
  <xr:revisionPtr revIDLastSave="0" documentId="13_ncr:1_{EB70A03C-1B93-4763-A437-906F5AE54A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</sheets>
  <definedNames>
    <definedName name="_xlnm._FilterDatabase" localSheetId="0" hidden="1">Data!$A$2:$C$128</definedName>
    <definedName name="_xlnm.Print_Titles" localSheetId="0">Data!$2:$2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1" i="1" l="1"/>
  <c r="B100" i="1"/>
  <c r="B99" i="1"/>
  <c r="B98" i="1"/>
  <c r="B97" i="1"/>
  <c r="B95" i="1"/>
</calcChain>
</file>

<file path=xl/sharedStrings.xml><?xml version="1.0" encoding="utf-8"?>
<sst xmlns="http://schemas.openxmlformats.org/spreadsheetml/2006/main" count="213" uniqueCount="40">
  <si>
    <t>OECD- Sustainable Agricultural and Food Systems (CRP)</t>
  </si>
  <si>
    <t>European Observatory on Health Systems and Policies (WHO)</t>
  </si>
  <si>
    <t>International Hospital Federation (IHF)</t>
  </si>
  <si>
    <t>European Hospital and Healthcare Federation (HOPE)</t>
  </si>
  <si>
    <t>Internationale Vereinigung für Soziale Sicherheit (IVSS)</t>
  </si>
  <si>
    <t xml:space="preserve">Europäische Kommission zur Bekämpfung der Maul- u. Klauenseuche </t>
  </si>
  <si>
    <t>World Organisation for Animal Health (OIE)</t>
  </si>
  <si>
    <t>International Consumer Protection and Enforcement Network (ICPEN)</t>
  </si>
  <si>
    <t>Equinet - European Network of Equality Bodies</t>
  </si>
  <si>
    <t>Local Economic and Employment Development-Programm (OECD LEED)</t>
  </si>
  <si>
    <t>Internationale Vereinigung der Arbeitsinspektion</t>
  </si>
  <si>
    <t>Internationales Impfstoffinstitut (IVI)</t>
  </si>
  <si>
    <t>OECD - Projektbeteiligung “Public funding for pharmaceutical R&amp;D and unmet needs"</t>
  </si>
  <si>
    <t>International Horizon Scanning Initiative (IHSI)</t>
  </si>
  <si>
    <t>Organisation</t>
  </si>
  <si>
    <t>Jahr</t>
  </si>
  <si>
    <t>Internationale Arbeitsorganisation (ILO)</t>
  </si>
  <si>
    <t>Biological Resource
Management for Sustainable Agriculture Systems“ der OECD</t>
  </si>
  <si>
    <t>EUROPETNET</t>
  </si>
  <si>
    <t>Europarat: European Pharmacopoeia und Pompidou Group</t>
  </si>
  <si>
    <t>Pandemic Fund; Internationale Bank für Wiederaufbau und Entwicklung</t>
  </si>
  <si>
    <t>Zahlungen</t>
  </si>
  <si>
    <t>UNECE</t>
  </si>
  <si>
    <t>* 3.622.000,- gesamt budgetiert (2025) und 4.372.000,- (2026)</t>
  </si>
  <si>
    <t>** 344.000,- gesamt budgetiert 2025 und 2026 (UG21)</t>
  </si>
  <si>
    <t>2024-2025</t>
  </si>
  <si>
    <t>2023-2024</t>
  </si>
  <si>
    <t>Freiwillige Beiträge</t>
  </si>
  <si>
    <t>Pflichtbeitrag</t>
  </si>
  <si>
    <t>Pflichtbeiträge</t>
  </si>
  <si>
    <t>Pflicht- oder freiwillige 
Beiträge</t>
  </si>
  <si>
    <t>UNHCR: Projekte
und Vorhaben zur Armutsbekämpfung in Drittstaaten auf bilateraler und multilateraler Ebene</t>
  </si>
  <si>
    <t>Anm.</t>
  </si>
  <si>
    <t>freiwilliger Beitrag</t>
  </si>
  <si>
    <t xml:space="preserve">betrifft 2023/2024 </t>
  </si>
  <si>
    <t>betrifft 2026/2027
noch nicht bezahlt, Planungsbetrag 1.252,10 EUR</t>
  </si>
  <si>
    <t xml:space="preserve">OECD Beitrag zur Errichtung eines Global Forum on Consumer Policy </t>
  </si>
  <si>
    <t>Bei den hier angegebenen Zahlungsbeträgen handelt es sich um die in Summe in diesem Jahr an die IVSS geflossenen Beträge, die sich aus dem überwiesenen IVSS-Beitrag, dem Kursgewinn/Kursverlust und sonstigen Spesen zusammensetzen.</t>
  </si>
  <si>
    <r>
      <t xml:space="preserve">betrifft 2024/2025 </t>
    </r>
    <r>
      <rPr>
        <b/>
        <sz val="11"/>
        <color theme="1"/>
        <rFont val="Aptos Narrow"/>
        <scheme val="minor"/>
      </rPr>
      <t>und</t>
    </r>
    <r>
      <rPr>
        <sz val="11"/>
        <color theme="1"/>
        <rFont val="Aptos Narrow"/>
        <family val="2"/>
        <scheme val="minor"/>
      </rPr>
      <t xml:space="preserve"> 2025/2026</t>
    </r>
  </si>
  <si>
    <t>Einmaliger Beitrag zur Errichtung eines Global Forum on Consumer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</si>
</sst>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name val="Aptos Narrow"/>
      <scheme val="minor"/>
    </font>
    <font>
      <sz val="11"/>
      <name val="Aptos Narrow"/>
      <family val="2"/>
      <scheme val="minor"/>
    </font>
    <font>
      <b/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NumberFormat="1" applyAlignment="1">
      <alignment vertical="top"/>
    </xf>
    <xf numFmtId="4" fontId="1" fillId="0" borderId="0" xfId="0" applyNumberFormat="1" applyFont="1" applyFill="1" applyAlignment="1">
      <alignment vertical="top"/>
    </xf>
    <xf numFmtId="4" fontId="5" fillId="0" borderId="0" xfId="0" applyNumberFormat="1" applyFont="1" applyFill="1" applyAlignment="1">
      <alignment vertical="top"/>
    </xf>
    <xf numFmtId="4" fontId="6" fillId="0" borderId="0" xfId="0" applyNumberFormat="1" applyFont="1" applyFill="1" applyAlignment="1">
      <alignment vertical="top"/>
    </xf>
    <xf numFmtId="0" fontId="0" fillId="0" borderId="0" xfId="0" applyNumberFormat="1" applyFill="1" applyAlignment="1">
      <alignment vertical="top" wrapText="1"/>
    </xf>
    <xf numFmtId="0" fontId="4" fillId="0" borderId="0" xfId="0" applyNumberFormat="1" applyFont="1" applyFill="1" applyAlignment="1">
      <alignment vertical="top"/>
    </xf>
    <xf numFmtId="0" fontId="1" fillId="0" borderId="0" xfId="0" applyNumberFormat="1" applyFont="1" applyFill="1" applyAlignment="1">
      <alignment vertical="top" wrapText="1"/>
    </xf>
    <xf numFmtId="0" fontId="0" fillId="0" borderId="0" xfId="0" applyNumberFormat="1" applyFill="1" applyAlignment="1">
      <alignment vertical="top"/>
    </xf>
    <xf numFmtId="0" fontId="5" fillId="0" borderId="0" xfId="0" applyNumberFormat="1" applyFont="1" applyFill="1" applyAlignment="1">
      <alignment vertical="top"/>
    </xf>
    <xf numFmtId="0" fontId="3" fillId="0" borderId="0" xfId="0" applyNumberFormat="1" applyFont="1" applyFill="1" applyAlignment="1">
      <alignment horizontal="left" vertical="top"/>
    </xf>
    <xf numFmtId="0" fontId="5" fillId="0" borderId="0" xfId="0" applyNumberFormat="1" applyFont="1" applyFill="1" applyAlignment="1">
      <alignment vertical="top" wrapText="1"/>
    </xf>
    <xf numFmtId="4" fontId="6" fillId="0" borderId="0" xfId="0" applyNumberFormat="1" applyFont="1" applyFill="1" applyAlignment="1">
      <alignment horizontal="right" vertical="top"/>
    </xf>
    <xf numFmtId="4" fontId="1" fillId="0" borderId="0" xfId="0" applyNumberFormat="1" applyFont="1" applyFill="1" applyAlignment="1">
      <alignment horizontal="right" vertical="top"/>
    </xf>
    <xf numFmtId="0" fontId="2" fillId="0" borderId="0" xfId="0" applyNumberFormat="1" applyFont="1" applyFill="1" applyAlignment="1">
      <alignment vertical="top"/>
    </xf>
    <xf numFmtId="0" fontId="0" fillId="0" borderId="0" xfId="0" applyNumberForma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0" fillId="0" borderId="0" xfId="0" applyNumberFormat="1" applyFill="1" applyBorder="1" applyAlignment="1">
      <alignment vertical="top" wrapText="1"/>
    </xf>
    <xf numFmtId="0" fontId="7" fillId="0" borderId="0" xfId="0" applyNumberFormat="1" applyFont="1" applyFill="1" applyAlignment="1">
      <alignment vertical="top" wrapText="1"/>
    </xf>
    <xf numFmtId="0" fontId="7" fillId="0" borderId="0" xfId="0" applyNumberFormat="1" applyFont="1" applyFill="1" applyAlignment="1">
      <alignment vertical="top"/>
    </xf>
    <xf numFmtId="0" fontId="2" fillId="0" borderId="0" xfId="0" applyNumberFormat="1" applyFont="1" applyFill="1" applyAlignment="1">
      <alignment horizontal="left" vertical="top"/>
    </xf>
    <xf numFmtId="0" fontId="0" fillId="0" borderId="0" xfId="0" applyNumberForma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no' ?><Relationships xmlns="http://schemas.openxmlformats.org/package/2006/relationships"><Relationship Id="rId3" Type="http://schemas.openxmlformats.org/officeDocument/2006/relationships/styles" Target="styles.xml"></Relationship><Relationship Id="rId2" Type="http://schemas.openxmlformats.org/officeDocument/2006/relationships/theme" Target="theme/theme1.xml"></Relationship><Relationship Id="rId1" Type="http://schemas.openxmlformats.org/officeDocument/2006/relationships/worksheet" Target="worksheets/sheet1.xml"></Relationship><Relationship Id="rId5" Type="http://schemas.openxmlformats.org/officeDocument/2006/relationships/calcChain" Target="calcChain.xml"></Relationship><Relationship Id="rId4" Type="http://schemas.openxmlformats.org/officeDocument/2006/relationships/sharedStrings" Target="sharedStrings.xml"></Relationship><Relationship Id="rId6" Type="http://schemas.openxmlformats.org/officeDocument/2006/relationships/customXml" Target="../customXml/item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35"/>
  <sheetViews>
    <sheetView tabSelected="1" zoomScale="80" zoomScaleNormal="80" workbookViewId="0">
      <selection activeCell="E10" sqref="E10"/>
    </sheetView>
  </sheetViews>
  <sheetFormatPr baseColWidth="10" defaultColWidth="9" defaultRowHeight="14"/>
  <cols>
    <col min="1" max="1" width="45.75" style="4" customWidth="1"/>
    <col min="2" max="2" width="14.83203125" style="1" customWidth="1"/>
    <col min="3" max="3" width="11.58203125" style="7" customWidth="1"/>
    <col min="4" max="4" width="19.75" style="7" customWidth="1"/>
    <col min="5" max="5" width="112.83203125" style="7" customWidth="1"/>
    <col min="6" max="16384" width="9" style="7"/>
  </cols>
  <sheetData>
    <row r="2" spans="1:5" ht="28">
      <c r="A2" s="17" t="s">
        <v>14</v>
      </c>
      <c r="B2" s="18" t="s">
        <v>21</v>
      </c>
      <c r="C2" s="19" t="s">
        <v>15</v>
      </c>
      <c r="D2" s="17" t="s">
        <v>30</v>
      </c>
      <c r="E2" s="13" t="s">
        <v>32</v>
      </c>
    </row>
    <row r="3" spans="1:5">
      <c r="A3" s="4" t="s">
        <v>16</v>
      </c>
      <c r="B3" s="2">
        <v>2547392.36</v>
      </c>
      <c r="C3" s="8">
        <v>2026</v>
      </c>
      <c r="D3" s="7" t="s">
        <v>29</v>
      </c>
    </row>
    <row r="4" spans="1:5">
      <c r="A4" s="4" t="s">
        <v>16</v>
      </c>
      <c r="B4" s="2">
        <v>2791630.14</v>
      </c>
      <c r="C4" s="8">
        <v>2025</v>
      </c>
      <c r="D4" s="7" t="s">
        <v>29</v>
      </c>
    </row>
    <row r="5" spans="1:5">
      <c r="A5" s="4" t="s">
        <v>16</v>
      </c>
      <c r="B5" s="2">
        <v>2888250.13</v>
      </c>
      <c r="C5" s="8">
        <v>2024</v>
      </c>
      <c r="D5" s="7" t="s">
        <v>29</v>
      </c>
    </row>
    <row r="6" spans="1:5">
      <c r="A6" s="4" t="s">
        <v>16</v>
      </c>
      <c r="B6" s="2">
        <v>2396589.62</v>
      </c>
      <c r="C6" s="8">
        <v>2023</v>
      </c>
      <c r="D6" s="7" t="s">
        <v>29</v>
      </c>
    </row>
    <row r="7" spans="1:5">
      <c r="A7" s="4" t="s">
        <v>16</v>
      </c>
      <c r="B7" s="2">
        <v>2347886.2000000002</v>
      </c>
      <c r="C7" s="8">
        <v>2022</v>
      </c>
      <c r="D7" s="7" t="s">
        <v>29</v>
      </c>
    </row>
    <row r="8" spans="1:5">
      <c r="A8" s="10" t="s">
        <v>16</v>
      </c>
      <c r="B8" s="2">
        <v>2487127.66</v>
      </c>
      <c r="C8" s="8">
        <v>2021</v>
      </c>
      <c r="D8" s="7" t="s">
        <v>29</v>
      </c>
    </row>
    <row r="9" spans="1:5">
      <c r="A9" s="10" t="s">
        <v>16</v>
      </c>
      <c r="B9" s="2">
        <v>2509261.38</v>
      </c>
      <c r="C9" s="8">
        <v>2020</v>
      </c>
      <c r="D9" s="7" t="s">
        <v>29</v>
      </c>
    </row>
    <row r="10" spans="1:5">
      <c r="A10" s="6"/>
    </row>
    <row r="11" spans="1:5" ht="17.5" customHeight="1">
      <c r="A11" s="6" t="s">
        <v>10</v>
      </c>
      <c r="B11" s="11">
        <v>0</v>
      </c>
      <c r="C11" s="7">
        <v>2026</v>
      </c>
      <c r="D11" s="7" t="s">
        <v>29</v>
      </c>
    </row>
    <row r="12" spans="1:5" ht="17.5" customHeight="1">
      <c r="A12" s="6" t="s">
        <v>10</v>
      </c>
      <c r="B12" s="11">
        <v>0</v>
      </c>
      <c r="C12" s="7">
        <v>2025</v>
      </c>
      <c r="D12" s="7" t="s">
        <v>29</v>
      </c>
    </row>
    <row r="13" spans="1:5" ht="19.149999999999999" customHeight="1">
      <c r="A13" s="6" t="s">
        <v>10</v>
      </c>
      <c r="B13" s="12">
        <v>2743.4</v>
      </c>
      <c r="C13" s="5">
        <v>2024</v>
      </c>
      <c r="D13" s="7" t="s">
        <v>29</v>
      </c>
    </row>
    <row r="14" spans="1:5" ht="19.149999999999999" customHeight="1">
      <c r="A14" s="6" t="s">
        <v>10</v>
      </c>
      <c r="B14" s="12">
        <v>2656.8</v>
      </c>
      <c r="C14" s="5">
        <v>2023</v>
      </c>
      <c r="D14" s="7" t="s">
        <v>29</v>
      </c>
    </row>
    <row r="15" spans="1:5" ht="19.149999999999999" customHeight="1">
      <c r="A15" s="6" t="s">
        <v>10</v>
      </c>
      <c r="B15" s="12">
        <v>2545.44</v>
      </c>
      <c r="C15" s="5">
        <v>2022</v>
      </c>
      <c r="D15" s="7" t="s">
        <v>29</v>
      </c>
    </row>
    <row r="16" spans="1:5">
      <c r="A16" s="6" t="s">
        <v>10</v>
      </c>
      <c r="B16" s="12">
        <v>0</v>
      </c>
      <c r="C16" s="5">
        <v>2021</v>
      </c>
      <c r="D16" s="7" t="s">
        <v>29</v>
      </c>
    </row>
    <row r="17" spans="1:4" ht="19.899999999999999" customHeight="1">
      <c r="A17" s="6" t="s">
        <v>10</v>
      </c>
      <c r="B17" s="1">
        <v>2501.27</v>
      </c>
      <c r="C17" s="5">
        <v>2020</v>
      </c>
      <c r="D17" s="7" t="s">
        <v>29</v>
      </c>
    </row>
    <row r="18" spans="1:4">
      <c r="C18" s="13"/>
    </row>
    <row r="19" spans="1:4" ht="42">
      <c r="A19" s="4" t="s">
        <v>31</v>
      </c>
      <c r="B19" s="1">
        <v>310000</v>
      </c>
      <c r="C19" s="7">
        <v>2021</v>
      </c>
      <c r="D19" s="7" t="s">
        <v>27</v>
      </c>
    </row>
    <row r="20" spans="1:4" ht="42">
      <c r="A20" s="4" t="s">
        <v>31</v>
      </c>
      <c r="B20" s="1">
        <v>150000</v>
      </c>
      <c r="C20" s="7">
        <v>2022</v>
      </c>
      <c r="D20" s="7" t="s">
        <v>27</v>
      </c>
    </row>
    <row r="21" spans="1:4" ht="42">
      <c r="A21" s="4" t="s">
        <v>31</v>
      </c>
      <c r="B21" s="1">
        <v>220000</v>
      </c>
      <c r="C21" s="14" t="s">
        <v>26</v>
      </c>
      <c r="D21" s="7" t="s">
        <v>27</v>
      </c>
    </row>
    <row r="22" spans="1:4" ht="42">
      <c r="A22" s="4" t="s">
        <v>31</v>
      </c>
      <c r="B22" s="1">
        <v>980006</v>
      </c>
      <c r="C22" s="14" t="s">
        <v>25</v>
      </c>
      <c r="D22" s="7" t="s">
        <v>27</v>
      </c>
    </row>
    <row r="23" spans="1:4">
      <c r="A23" s="6"/>
      <c r="B23" s="2"/>
      <c r="C23" s="8"/>
    </row>
    <row r="24" spans="1:4" ht="30" customHeight="1">
      <c r="A24" s="6" t="s">
        <v>19</v>
      </c>
      <c r="B24" s="2">
        <v>28354.79</v>
      </c>
      <c r="C24" s="8">
        <v>2026</v>
      </c>
      <c r="D24" s="7" t="s">
        <v>28</v>
      </c>
    </row>
    <row r="25" spans="1:4" ht="30" customHeight="1">
      <c r="A25" s="6" t="s">
        <v>19</v>
      </c>
      <c r="B25" s="2">
        <v>28865.32</v>
      </c>
      <c r="C25" s="8">
        <v>2025</v>
      </c>
      <c r="D25" s="7" t="s">
        <v>28</v>
      </c>
    </row>
    <row r="26" spans="1:4" ht="30" customHeight="1">
      <c r="A26" s="6" t="s">
        <v>19</v>
      </c>
      <c r="B26" s="2">
        <v>27822.31</v>
      </c>
      <c r="C26" s="8">
        <v>2024</v>
      </c>
      <c r="D26" s="7" t="s">
        <v>28</v>
      </c>
    </row>
    <row r="27" spans="1:4" ht="30" customHeight="1">
      <c r="A27" s="6" t="s">
        <v>19</v>
      </c>
      <c r="B27" s="2">
        <v>27061.78</v>
      </c>
      <c r="C27" s="8">
        <v>2023</v>
      </c>
      <c r="D27" s="7" t="s">
        <v>28</v>
      </c>
    </row>
    <row r="28" spans="1:4" ht="30" customHeight="1">
      <c r="A28" s="6" t="s">
        <v>19</v>
      </c>
      <c r="B28" s="2">
        <v>23575.19</v>
      </c>
      <c r="C28" s="8">
        <v>2022</v>
      </c>
      <c r="D28" s="7" t="s">
        <v>28</v>
      </c>
    </row>
    <row r="29" spans="1:4" ht="30" customHeight="1">
      <c r="A29" s="6" t="s">
        <v>19</v>
      </c>
      <c r="B29" s="2">
        <v>21333.09</v>
      </c>
      <c r="C29" s="8">
        <v>2021</v>
      </c>
      <c r="D29" s="7" t="s">
        <v>28</v>
      </c>
    </row>
    <row r="30" spans="1:4" ht="28">
      <c r="A30" s="6" t="s">
        <v>19</v>
      </c>
      <c r="B30" s="2">
        <v>19707.29</v>
      </c>
      <c r="C30" s="8">
        <v>2020</v>
      </c>
      <c r="D30" s="7" t="s">
        <v>28</v>
      </c>
    </row>
    <row r="32" spans="1:4">
      <c r="A32" s="4" t="s">
        <v>22</v>
      </c>
      <c r="B32" s="3">
        <v>10000</v>
      </c>
      <c r="C32" s="7">
        <v>2026</v>
      </c>
    </row>
    <row r="33" spans="1:4">
      <c r="A33" s="6"/>
      <c r="C33" s="5"/>
    </row>
    <row r="34" spans="1:4">
      <c r="A34" s="6" t="s">
        <v>6</v>
      </c>
      <c r="B34" s="2">
        <v>265680</v>
      </c>
      <c r="C34" s="7">
        <v>2026</v>
      </c>
      <c r="D34" s="7" t="s">
        <v>28</v>
      </c>
    </row>
    <row r="35" spans="1:4">
      <c r="A35" s="6" t="s">
        <v>6</v>
      </c>
      <c r="B35" s="2">
        <v>252300</v>
      </c>
      <c r="C35" s="7">
        <v>2025</v>
      </c>
      <c r="D35" s="7" t="s">
        <v>28</v>
      </c>
    </row>
    <row r="36" spans="1:4">
      <c r="A36" s="6" t="s">
        <v>6</v>
      </c>
      <c r="B36" s="2">
        <v>236020</v>
      </c>
      <c r="C36" s="7">
        <v>2024</v>
      </c>
      <c r="D36" s="7" t="s">
        <v>28</v>
      </c>
    </row>
    <row r="37" spans="1:4">
      <c r="A37" s="6" t="s">
        <v>6</v>
      </c>
      <c r="B37" s="2">
        <v>205230</v>
      </c>
      <c r="C37" s="7">
        <v>2023</v>
      </c>
      <c r="D37" s="7" t="s">
        <v>28</v>
      </c>
    </row>
    <row r="38" spans="1:4">
      <c r="A38" s="6" t="s">
        <v>6</v>
      </c>
      <c r="B38" s="2">
        <v>178460</v>
      </c>
      <c r="C38" s="7">
        <v>2022</v>
      </c>
      <c r="D38" s="7" t="s">
        <v>28</v>
      </c>
    </row>
    <row r="39" spans="1:4">
      <c r="A39" s="6" t="s">
        <v>6</v>
      </c>
      <c r="B39" s="2">
        <v>176000</v>
      </c>
      <c r="C39" s="5">
        <v>2021</v>
      </c>
      <c r="D39" s="7" t="s">
        <v>28</v>
      </c>
    </row>
    <row r="40" spans="1:4">
      <c r="A40" s="6" t="s">
        <v>6</v>
      </c>
      <c r="B40" s="2">
        <v>172560</v>
      </c>
      <c r="C40" s="5">
        <v>2020</v>
      </c>
      <c r="D40" s="7" t="s">
        <v>28</v>
      </c>
    </row>
    <row r="41" spans="1:4">
      <c r="A41" s="6"/>
    </row>
    <row r="42" spans="1:4" ht="28">
      <c r="A42" s="6" t="s">
        <v>0</v>
      </c>
      <c r="B42" s="2">
        <v>9236.91</v>
      </c>
      <c r="C42" s="7">
        <v>2026</v>
      </c>
      <c r="D42" s="7" t="s">
        <v>28</v>
      </c>
    </row>
    <row r="43" spans="1:4" ht="28">
      <c r="A43" s="6" t="s">
        <v>0</v>
      </c>
      <c r="B43" s="2">
        <v>8949.8799999999992</v>
      </c>
      <c r="C43" s="7">
        <v>2025</v>
      </c>
      <c r="D43" s="7" t="s">
        <v>28</v>
      </c>
    </row>
    <row r="44" spans="1:4" ht="28">
      <c r="A44" s="6" t="s">
        <v>0</v>
      </c>
      <c r="B44" s="2">
        <v>8764.58</v>
      </c>
      <c r="C44" s="7">
        <v>2024</v>
      </c>
      <c r="D44" s="7" t="s">
        <v>28</v>
      </c>
    </row>
    <row r="45" spans="1:4" ht="28">
      <c r="A45" s="6" t="s">
        <v>0</v>
      </c>
      <c r="B45" s="2">
        <v>8801.5400000000009</v>
      </c>
      <c r="C45" s="7">
        <v>2023</v>
      </c>
      <c r="D45" s="7" t="s">
        <v>28</v>
      </c>
    </row>
    <row r="46" spans="1:4" ht="28">
      <c r="A46" s="6" t="s">
        <v>0</v>
      </c>
      <c r="B46" s="2">
        <v>8666.59</v>
      </c>
      <c r="C46" s="7">
        <v>2022</v>
      </c>
      <c r="D46" s="7" t="s">
        <v>28</v>
      </c>
    </row>
    <row r="47" spans="1:4">
      <c r="A47" s="6"/>
      <c r="B47" s="2"/>
    </row>
    <row r="48" spans="1:4" ht="42">
      <c r="A48" s="6" t="s">
        <v>17</v>
      </c>
      <c r="B48" s="2">
        <v>8602.83</v>
      </c>
      <c r="C48" s="5">
        <v>2021</v>
      </c>
      <c r="D48" s="7" t="s">
        <v>28</v>
      </c>
    </row>
    <row r="49" spans="1:4" ht="42">
      <c r="A49" s="6" t="s">
        <v>17</v>
      </c>
      <c r="B49" s="2">
        <v>8732.89</v>
      </c>
      <c r="C49" s="5">
        <v>2020</v>
      </c>
      <c r="D49" s="7" t="s">
        <v>28</v>
      </c>
    </row>
    <row r="50" spans="1:4">
      <c r="A50" s="6"/>
    </row>
    <row r="51" spans="1:4" ht="28">
      <c r="A51" s="6" t="s">
        <v>5</v>
      </c>
      <c r="B51" s="2">
        <v>16030.53</v>
      </c>
      <c r="C51" s="7">
        <v>2026</v>
      </c>
      <c r="D51" s="7" t="s">
        <v>28</v>
      </c>
    </row>
    <row r="52" spans="1:4" ht="28">
      <c r="A52" s="6" t="s">
        <v>5</v>
      </c>
      <c r="B52" s="2">
        <v>16538.18</v>
      </c>
      <c r="C52" s="7">
        <v>2025</v>
      </c>
      <c r="D52" s="7" t="s">
        <v>28</v>
      </c>
    </row>
    <row r="53" spans="1:4" ht="28">
      <c r="A53" s="6" t="s">
        <v>5</v>
      </c>
      <c r="B53" s="2">
        <v>16845.37</v>
      </c>
      <c r="C53" s="7">
        <v>2024</v>
      </c>
      <c r="D53" s="7" t="s">
        <v>28</v>
      </c>
    </row>
    <row r="54" spans="1:4" ht="28">
      <c r="A54" s="6" t="s">
        <v>5</v>
      </c>
      <c r="B54" s="2">
        <v>15306.67</v>
      </c>
      <c r="C54" s="7">
        <v>2023</v>
      </c>
      <c r="D54" s="7" t="s">
        <v>28</v>
      </c>
    </row>
    <row r="55" spans="1:4" ht="28">
      <c r="A55" s="6" t="s">
        <v>5</v>
      </c>
      <c r="B55" s="2">
        <v>15273</v>
      </c>
      <c r="C55" s="7">
        <v>2022</v>
      </c>
      <c r="D55" s="7" t="s">
        <v>28</v>
      </c>
    </row>
    <row r="56" spans="1:4" ht="28">
      <c r="A56" s="6" t="s">
        <v>5</v>
      </c>
      <c r="B56" s="2">
        <v>16000</v>
      </c>
      <c r="C56" s="5">
        <v>2021</v>
      </c>
      <c r="D56" s="7" t="s">
        <v>28</v>
      </c>
    </row>
    <row r="57" spans="1:4" ht="28">
      <c r="A57" s="6" t="s">
        <v>5</v>
      </c>
      <c r="B57" s="2">
        <v>15058.93</v>
      </c>
      <c r="C57" s="5">
        <v>2020</v>
      </c>
      <c r="D57" s="7" t="s">
        <v>28</v>
      </c>
    </row>
    <row r="58" spans="1:4">
      <c r="A58" s="6"/>
      <c r="C58" s="5"/>
    </row>
    <row r="59" spans="1:4">
      <c r="A59" s="6" t="s">
        <v>18</v>
      </c>
      <c r="B59" s="2">
        <v>600</v>
      </c>
      <c r="C59" s="7">
        <v>2026</v>
      </c>
      <c r="D59" s="7" t="s">
        <v>28</v>
      </c>
    </row>
    <row r="60" spans="1:4">
      <c r="A60" s="6" t="s">
        <v>18</v>
      </c>
      <c r="B60" s="2">
        <v>500</v>
      </c>
      <c r="C60" s="7">
        <v>2025</v>
      </c>
      <c r="D60" s="7" t="s">
        <v>28</v>
      </c>
    </row>
    <row r="61" spans="1:4">
      <c r="A61" s="6" t="s">
        <v>18</v>
      </c>
      <c r="B61" s="2">
        <v>600</v>
      </c>
      <c r="C61" s="7">
        <v>2024</v>
      </c>
      <c r="D61" s="7" t="s">
        <v>28</v>
      </c>
    </row>
    <row r="62" spans="1:4">
      <c r="A62" s="6" t="s">
        <v>18</v>
      </c>
      <c r="B62" s="2">
        <v>500</v>
      </c>
      <c r="C62" s="7">
        <v>2023</v>
      </c>
      <c r="D62" s="7" t="s">
        <v>28</v>
      </c>
    </row>
    <row r="63" spans="1:4">
      <c r="A63" s="6" t="s">
        <v>18</v>
      </c>
      <c r="B63" s="2">
        <v>500</v>
      </c>
      <c r="C63" s="7">
        <v>2022</v>
      </c>
      <c r="D63" s="7" t="s">
        <v>28</v>
      </c>
    </row>
    <row r="64" spans="1:4">
      <c r="A64" s="6" t="s">
        <v>18</v>
      </c>
      <c r="B64" s="2">
        <v>500</v>
      </c>
      <c r="C64" s="5">
        <v>2021</v>
      </c>
      <c r="D64" s="7" t="s">
        <v>28</v>
      </c>
    </row>
    <row r="65" spans="1:5">
      <c r="A65" s="6" t="s">
        <v>18</v>
      </c>
      <c r="B65" s="2">
        <v>500</v>
      </c>
      <c r="C65" s="5">
        <v>2020</v>
      </c>
      <c r="D65" s="7" t="s">
        <v>28</v>
      </c>
    </row>
    <row r="66" spans="1:5" ht="18">
      <c r="C66" s="9"/>
    </row>
    <row r="67" spans="1:5" ht="28">
      <c r="A67" s="4" t="s">
        <v>7</v>
      </c>
      <c r="B67" s="15">
        <v>0</v>
      </c>
      <c r="C67" s="7">
        <v>2026</v>
      </c>
      <c r="D67" s="7" t="s">
        <v>33</v>
      </c>
      <c r="E67" s="4" t="s">
        <v>35</v>
      </c>
    </row>
    <row r="68" spans="1:5" ht="28">
      <c r="A68" s="4" t="s">
        <v>7</v>
      </c>
      <c r="B68" s="2">
        <v>2504.1999999999998</v>
      </c>
      <c r="C68" s="7">
        <v>2025</v>
      </c>
      <c r="D68" s="7" t="s">
        <v>33</v>
      </c>
      <c r="E68" s="4" t="s">
        <v>38</v>
      </c>
    </row>
    <row r="69" spans="1:5" ht="28">
      <c r="A69" s="4" t="s">
        <v>7</v>
      </c>
      <c r="B69" s="1">
        <v>956</v>
      </c>
      <c r="C69" s="7">
        <v>2024</v>
      </c>
      <c r="D69" s="7" t="s">
        <v>33</v>
      </c>
      <c r="E69" s="7" t="s">
        <v>34</v>
      </c>
    </row>
    <row r="71" spans="1:5" ht="28">
      <c r="A71" s="16" t="s">
        <v>36</v>
      </c>
      <c r="B71" s="1">
        <v>10000</v>
      </c>
      <c r="C71" s="7">
        <v>2025</v>
      </c>
      <c r="D71" s="7" t="s">
        <v>33</v>
      </c>
      <c r="E71" s="4" t="s">
        <v>39</v>
      </c>
    </row>
    <row r="72" spans="1:5">
      <c r="C72" s="5"/>
    </row>
    <row r="73" spans="1:5" ht="28.5" customHeight="1">
      <c r="A73" s="6" t="s">
        <v>4</v>
      </c>
      <c r="B73" s="2">
        <v>21542.28</v>
      </c>
      <c r="C73" s="7">
        <v>2026</v>
      </c>
      <c r="D73" s="7" t="s">
        <v>28</v>
      </c>
      <c r="E73" s="4" t="s">
        <v>37</v>
      </c>
    </row>
    <row r="74" spans="1:5" ht="30.75" customHeight="1">
      <c r="A74" s="6" t="s">
        <v>4</v>
      </c>
      <c r="B74" s="2">
        <v>18155.34</v>
      </c>
      <c r="C74" s="7">
        <v>2025</v>
      </c>
      <c r="D74" s="7" t="s">
        <v>28</v>
      </c>
    </row>
    <row r="75" spans="1:5" ht="36.75" customHeight="1">
      <c r="A75" s="6" t="s">
        <v>4</v>
      </c>
      <c r="B75" s="2">
        <v>18107.72</v>
      </c>
      <c r="C75" s="7">
        <v>2024</v>
      </c>
      <c r="D75" s="7" t="s">
        <v>28</v>
      </c>
    </row>
    <row r="76" spans="1:5" ht="35.25" customHeight="1">
      <c r="A76" s="6" t="s">
        <v>4</v>
      </c>
      <c r="B76" s="2">
        <v>17604.38</v>
      </c>
      <c r="C76" s="7">
        <v>2023</v>
      </c>
      <c r="D76" s="7" t="s">
        <v>28</v>
      </c>
    </row>
    <row r="77" spans="1:5" ht="36.75" customHeight="1">
      <c r="A77" s="6" t="s">
        <v>4</v>
      </c>
      <c r="B77" s="2">
        <v>17002.05</v>
      </c>
      <c r="C77" s="7">
        <v>2022</v>
      </c>
      <c r="D77" s="7" t="s">
        <v>28</v>
      </c>
    </row>
    <row r="78" spans="1:5" ht="38.25" customHeight="1">
      <c r="A78" s="6" t="s">
        <v>4</v>
      </c>
      <c r="B78" s="2">
        <v>15692.64</v>
      </c>
      <c r="C78" s="5">
        <v>2021</v>
      </c>
      <c r="D78" s="7" t="s">
        <v>28</v>
      </c>
    </row>
    <row r="79" spans="1:5" ht="31.5" customHeight="1">
      <c r="A79" s="6" t="s">
        <v>4</v>
      </c>
      <c r="B79" s="2">
        <v>16448.89</v>
      </c>
      <c r="C79" s="5">
        <v>2020</v>
      </c>
      <c r="D79" s="7" t="s">
        <v>28</v>
      </c>
    </row>
    <row r="80" spans="1:5">
      <c r="A80" s="6"/>
    </row>
    <row r="81" spans="1:4" ht="28">
      <c r="A81" s="4" t="s">
        <v>9</v>
      </c>
      <c r="B81" s="2">
        <v>0</v>
      </c>
      <c r="C81" s="7">
        <v>2026</v>
      </c>
      <c r="D81" s="7" t="s">
        <v>27</v>
      </c>
    </row>
    <row r="82" spans="1:4" ht="28">
      <c r="A82" s="4" t="s">
        <v>9</v>
      </c>
      <c r="B82" s="2">
        <v>42880</v>
      </c>
      <c r="C82" s="7">
        <v>2025</v>
      </c>
      <c r="D82" s="7" t="s">
        <v>27</v>
      </c>
    </row>
    <row r="83" spans="1:4" ht="28">
      <c r="A83" s="4" t="s">
        <v>9</v>
      </c>
      <c r="B83" s="2">
        <v>31003</v>
      </c>
      <c r="C83" s="7">
        <v>2024</v>
      </c>
      <c r="D83" s="7" t="s">
        <v>27</v>
      </c>
    </row>
    <row r="84" spans="1:4" ht="28">
      <c r="A84" s="4" t="s">
        <v>9</v>
      </c>
      <c r="B84" s="2">
        <v>34447</v>
      </c>
      <c r="C84" s="7">
        <v>2023</v>
      </c>
      <c r="D84" s="7" t="s">
        <v>27</v>
      </c>
    </row>
    <row r="85" spans="1:4" ht="28">
      <c r="A85" s="4" t="s">
        <v>9</v>
      </c>
      <c r="B85" s="2">
        <v>32901</v>
      </c>
      <c r="C85" s="7">
        <v>2022</v>
      </c>
      <c r="D85" s="7" t="s">
        <v>27</v>
      </c>
    </row>
    <row r="86" spans="1:4" ht="28">
      <c r="A86" s="4" t="s">
        <v>9</v>
      </c>
      <c r="B86" s="2">
        <v>32705</v>
      </c>
      <c r="C86" s="7">
        <v>2021</v>
      </c>
      <c r="D86" s="7" t="s">
        <v>27</v>
      </c>
    </row>
    <row r="87" spans="1:4" ht="28">
      <c r="A87" s="4" t="s">
        <v>9</v>
      </c>
      <c r="B87" s="2">
        <v>32477</v>
      </c>
      <c r="C87" s="7">
        <v>2020</v>
      </c>
      <c r="D87" s="7" t="s">
        <v>27</v>
      </c>
    </row>
    <row r="88" spans="1:4">
      <c r="A88" s="6"/>
      <c r="C88" s="5"/>
    </row>
    <row r="89" spans="1:4" ht="28">
      <c r="A89" s="4" t="s">
        <v>20</v>
      </c>
      <c r="B89" s="3">
        <v>900000</v>
      </c>
      <c r="C89" s="7">
        <v>2023</v>
      </c>
      <c r="D89" s="7" t="s">
        <v>27</v>
      </c>
    </row>
    <row r="90" spans="1:4">
      <c r="B90" s="3"/>
    </row>
    <row r="91" spans="1:4">
      <c r="A91" s="4" t="s">
        <v>13</v>
      </c>
      <c r="B91" s="3">
        <v>485100</v>
      </c>
      <c r="C91" s="7">
        <v>2023</v>
      </c>
      <c r="D91" s="7" t="s">
        <v>29</v>
      </c>
    </row>
    <row r="92" spans="1:4">
      <c r="B92" s="3"/>
      <c r="C92" s="5"/>
    </row>
    <row r="93" spans="1:4">
      <c r="A93" s="6" t="s">
        <v>11</v>
      </c>
      <c r="B93" s="2">
        <v>400000</v>
      </c>
      <c r="C93" s="7">
        <v>2026</v>
      </c>
      <c r="D93" s="7" t="s">
        <v>27</v>
      </c>
    </row>
    <row r="94" spans="1:4">
      <c r="A94" s="6"/>
    </row>
    <row r="95" spans="1:4">
      <c r="A95" s="6" t="s">
        <v>2</v>
      </c>
      <c r="B95" s="2">
        <f>8552.63-54.42</f>
        <v>8498.2099999999991</v>
      </c>
      <c r="C95" s="7">
        <v>2026</v>
      </c>
      <c r="D95" s="7" t="s">
        <v>29</v>
      </c>
    </row>
    <row r="96" spans="1:4">
      <c r="A96" s="6" t="s">
        <v>2</v>
      </c>
      <c r="B96" s="2">
        <v>8178.7599999999993</v>
      </c>
      <c r="C96" s="7">
        <v>2025</v>
      </c>
      <c r="D96" s="7" t="s">
        <v>29</v>
      </c>
    </row>
    <row r="97" spans="1:4">
      <c r="A97" s="6" t="s">
        <v>2</v>
      </c>
      <c r="B97" s="2">
        <f>6-211.19+7926.7</f>
        <v>7721.51</v>
      </c>
      <c r="C97" s="7">
        <v>2024</v>
      </c>
      <c r="D97" s="7" t="s">
        <v>29</v>
      </c>
    </row>
    <row r="98" spans="1:4">
      <c r="A98" s="6" t="s">
        <v>2</v>
      </c>
      <c r="B98" s="2">
        <f>6+7386.93+76.44</f>
        <v>7469.37</v>
      </c>
      <c r="C98" s="7">
        <v>2023</v>
      </c>
      <c r="D98" s="7" t="s">
        <v>29</v>
      </c>
    </row>
    <row r="99" spans="1:4">
      <c r="A99" s="6" t="s">
        <v>2</v>
      </c>
      <c r="B99" s="2">
        <f>6+45.16+6796.12</f>
        <v>6847.28</v>
      </c>
      <c r="C99" s="7">
        <v>2022</v>
      </c>
      <c r="D99" s="7" t="s">
        <v>29</v>
      </c>
    </row>
    <row r="100" spans="1:4">
      <c r="A100" s="6" t="s">
        <v>2</v>
      </c>
      <c r="B100" s="2">
        <f>6+2.48+6363.64</f>
        <v>6372.12</v>
      </c>
      <c r="C100" s="5">
        <v>2021</v>
      </c>
      <c r="D100" s="7" t="s">
        <v>29</v>
      </c>
    </row>
    <row r="101" spans="1:4">
      <c r="A101" s="6" t="s">
        <v>2</v>
      </c>
      <c r="B101" s="2">
        <f>6+6542.06+64.83</f>
        <v>6612.89</v>
      </c>
      <c r="C101" s="5">
        <v>2020</v>
      </c>
      <c r="D101" s="7" t="s">
        <v>29</v>
      </c>
    </row>
    <row r="102" spans="1:4">
      <c r="A102" s="6"/>
    </row>
    <row r="103" spans="1:4">
      <c r="A103" s="6" t="s">
        <v>3</v>
      </c>
      <c r="B103" s="2">
        <v>12038.76</v>
      </c>
      <c r="C103" s="7">
        <v>2026</v>
      </c>
      <c r="D103" s="7" t="s">
        <v>29</v>
      </c>
    </row>
    <row r="104" spans="1:4">
      <c r="A104" s="6" t="s">
        <v>3</v>
      </c>
      <c r="B104" s="2">
        <v>12038.76</v>
      </c>
      <c r="C104" s="7">
        <v>2025</v>
      </c>
      <c r="D104" s="7" t="s">
        <v>29</v>
      </c>
    </row>
    <row r="105" spans="1:4">
      <c r="A105" s="6" t="s">
        <v>3</v>
      </c>
      <c r="B105" s="2">
        <v>12038.76</v>
      </c>
      <c r="C105" s="7">
        <v>2024</v>
      </c>
      <c r="D105" s="7" t="s">
        <v>29</v>
      </c>
    </row>
    <row r="106" spans="1:4">
      <c r="A106" s="6" t="s">
        <v>3</v>
      </c>
      <c r="B106" s="2">
        <v>12038.76</v>
      </c>
      <c r="C106" s="7">
        <v>2023</v>
      </c>
      <c r="D106" s="7" t="s">
        <v>29</v>
      </c>
    </row>
    <row r="107" spans="1:4">
      <c r="A107" s="6" t="s">
        <v>3</v>
      </c>
      <c r="B107" s="2">
        <v>12038.76</v>
      </c>
      <c r="C107" s="7">
        <v>2022</v>
      </c>
      <c r="D107" s="7" t="s">
        <v>29</v>
      </c>
    </row>
    <row r="108" spans="1:4">
      <c r="A108" s="6" t="s">
        <v>3</v>
      </c>
      <c r="B108" s="2">
        <v>12038.76</v>
      </c>
      <c r="C108" s="5">
        <v>2021</v>
      </c>
      <c r="D108" s="7" t="s">
        <v>29</v>
      </c>
    </row>
    <row r="109" spans="1:4">
      <c r="A109" s="6" t="s">
        <v>3</v>
      </c>
      <c r="B109" s="2">
        <v>12038.76</v>
      </c>
      <c r="C109" s="5">
        <v>2020</v>
      </c>
      <c r="D109" s="7" t="s">
        <v>29</v>
      </c>
    </row>
    <row r="110" spans="1:4">
      <c r="A110" s="6"/>
    </row>
    <row r="111" spans="1:4" ht="28">
      <c r="A111" s="6" t="s">
        <v>1</v>
      </c>
      <c r="B111" s="2">
        <v>275000</v>
      </c>
      <c r="C111" s="7">
        <v>2026</v>
      </c>
      <c r="D111" s="7" t="s">
        <v>27</v>
      </c>
    </row>
    <row r="112" spans="1:4" ht="28">
      <c r="A112" s="6" t="s">
        <v>1</v>
      </c>
      <c r="B112" s="2">
        <v>275000</v>
      </c>
      <c r="C112" s="7">
        <v>2025</v>
      </c>
      <c r="D112" s="7" t="s">
        <v>27</v>
      </c>
    </row>
    <row r="113" spans="1:4" ht="28">
      <c r="A113" s="6" t="s">
        <v>1</v>
      </c>
      <c r="B113" s="2">
        <v>275000</v>
      </c>
      <c r="C113" s="7">
        <v>2024</v>
      </c>
      <c r="D113" s="7" t="s">
        <v>27</v>
      </c>
    </row>
    <row r="114" spans="1:4" ht="28">
      <c r="A114" s="6" t="s">
        <v>1</v>
      </c>
      <c r="B114" s="2">
        <v>250000</v>
      </c>
      <c r="C114" s="7">
        <v>2023</v>
      </c>
      <c r="D114" s="7" t="s">
        <v>27</v>
      </c>
    </row>
    <row r="115" spans="1:4" ht="28">
      <c r="A115" s="6" t="s">
        <v>1</v>
      </c>
      <c r="B115" s="2">
        <v>250000</v>
      </c>
      <c r="C115" s="7">
        <v>2022</v>
      </c>
      <c r="D115" s="7" t="s">
        <v>27</v>
      </c>
    </row>
    <row r="116" spans="1:4" ht="28">
      <c r="A116" s="6" t="s">
        <v>1</v>
      </c>
      <c r="B116" s="2">
        <v>250000</v>
      </c>
      <c r="C116" s="5">
        <v>2021</v>
      </c>
      <c r="D116" s="7" t="s">
        <v>27</v>
      </c>
    </row>
    <row r="117" spans="1:4" ht="28">
      <c r="A117" s="6" t="s">
        <v>1</v>
      </c>
      <c r="B117" s="2">
        <v>250000</v>
      </c>
      <c r="C117" s="5">
        <v>2020</v>
      </c>
      <c r="D117" s="7" t="s">
        <v>27</v>
      </c>
    </row>
    <row r="118" spans="1:4">
      <c r="A118" s="6"/>
    </row>
    <row r="119" spans="1:4">
      <c r="A119" s="6"/>
    </row>
    <row r="120" spans="1:4">
      <c r="A120" s="4" t="s">
        <v>8</v>
      </c>
      <c r="B120" s="2">
        <v>0</v>
      </c>
      <c r="C120" s="7">
        <v>2026</v>
      </c>
    </row>
    <row r="121" spans="1:4">
      <c r="A121" s="4" t="s">
        <v>8</v>
      </c>
      <c r="B121" s="2">
        <v>1500</v>
      </c>
      <c r="C121" s="7">
        <v>2025</v>
      </c>
    </row>
    <row r="122" spans="1:4">
      <c r="A122" s="4" t="s">
        <v>8</v>
      </c>
      <c r="B122" s="2">
        <v>1200</v>
      </c>
      <c r="C122" s="7">
        <v>2024</v>
      </c>
    </row>
    <row r="123" spans="1:4">
      <c r="A123" s="4" t="s">
        <v>8</v>
      </c>
      <c r="B123" s="2">
        <v>1200</v>
      </c>
      <c r="C123" s="7">
        <v>2023</v>
      </c>
    </row>
    <row r="124" spans="1:4">
      <c r="A124" s="4" t="s">
        <v>8</v>
      </c>
      <c r="B124" s="2">
        <v>1200</v>
      </c>
      <c r="C124" s="7">
        <v>2022</v>
      </c>
    </row>
    <row r="125" spans="1:4">
      <c r="A125" s="4" t="s">
        <v>8</v>
      </c>
      <c r="B125" s="2">
        <v>1200</v>
      </c>
      <c r="C125" s="5">
        <v>2021</v>
      </c>
    </row>
    <row r="126" spans="1:4">
      <c r="A126" s="4" t="s">
        <v>8</v>
      </c>
      <c r="B126" s="2">
        <v>1000</v>
      </c>
      <c r="C126" s="5">
        <v>2020</v>
      </c>
    </row>
    <row r="128" spans="1:4" ht="28">
      <c r="A128" s="4" t="s">
        <v>12</v>
      </c>
      <c r="B128" s="1">
        <v>90000</v>
      </c>
      <c r="C128" s="7">
        <v>2024</v>
      </c>
    </row>
    <row r="133" spans="1:3" ht="27.65" customHeight="1">
      <c r="A133" s="20" t="s">
        <v>23</v>
      </c>
      <c r="B133" s="20"/>
      <c r="C133" s="20"/>
    </row>
    <row r="135" spans="1:3" ht="27.65" customHeight="1">
      <c r="A135" s="20" t="s">
        <v>24</v>
      </c>
      <c r="B135" s="20"/>
    </row>
  </sheetData>
  <autoFilter ref="A2:C128" xr:uid="{00000000-0001-0000-0000-000000000000}"/>
  <mergeCells count="2">
    <mergeCell ref="A135:B135"/>
    <mergeCell ref="A133:C133"/>
  </mergeCells>
  <phoneticPr fontId="0" type="noConversion"/>
  <printOptions gridLines="1"/>
  <pageMargins left="0.15748031496062992" right="0.15748031496062992" top="0.21" bottom="0.21" header="0.19685039370078741" footer="0.13"/>
  <pageSetup paperSize="9" scale="70" fitToHeight="0" orientation="landscape" r:id="rId1"/>
  <headerFooter alignWithMargins="0"/>
  <rowBreaks count="1" manualBreakCount="1">
    <brk id="119" max="16383" man="1"/>
  </rowBreaks>
</worksheet>
</file>

<file path=customXml/_rels/item1.xml.rels><?xml version='1.0' encoding='UTF-8' standalone='no' ?>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<?xml version="1.0" encoding="utf-8"?>
<f:fields xmlns:f="http://schemas.fabasoft.com/folio/2007/fields" autoupdate="false" catsources="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Schatz, Isabella</cp:lastModifiedBy>
  <cp:revision>1</cp:revision>
  <cp:lastPrinted>2026-08-03T14:33:26Z</cp:lastPrinted>
  <dcterms:created xsi:type="dcterms:W3CDTF">2026-07-28T09:31:15Z</dcterms:created>
  <dcterms:modified xsi:type="dcterms:W3CDTF">2026-08-27T11:16:49Z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$NOPARSEFILE" pid="2" fmtid="{D5CDD505-2E9C-101B-9397-08002B2CF9AE}">
    <vt:bool>true</vt:bool>
  </property>
</Properties>
</file>